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6365" windowHeight="9225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<sst xmlns="http://schemas.openxmlformats.org/spreadsheetml/2006/main" count="425" uniqueCount="304">
  <si>
    <t>LP</t>
  </si>
  <si>
    <t>Wnioskodawca</t>
  </si>
  <si>
    <t>Koszt całkowity zadania</t>
  </si>
  <si>
    <t>Kwota wnioskowana</t>
  </si>
  <si>
    <t>Kwota zarezerwowanej dotacji</t>
  </si>
  <si>
    <t>Uwagi</t>
  </si>
  <si>
    <t>SUMA</t>
  </si>
  <si>
    <t>KONTROLKA</t>
  </si>
  <si>
    <t>RAZEM</t>
  </si>
  <si>
    <t xml:space="preserve"> </t>
  </si>
  <si>
    <t>Nr umowy</t>
  </si>
  <si>
    <t>Adres obiektu zabytkowego</t>
  </si>
  <si>
    <t>uwagi</t>
  </si>
  <si>
    <t>ZESTAWIENIE DOTACJE- wnioski 2014  (3).xls — raport zgodności</t>
  </si>
  <si>
    <t>Uruchom na: 2014-03-21 09:46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</si>
  <si>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</si>
  <si>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</si>
  <si>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</si>
  <si>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</si>
  <si>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</si>
  <si>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</si>
  <si>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zakres prace</t>
  </si>
  <si>
    <t>% przyznanej dotacji</t>
  </si>
  <si>
    <t>97-515 Masłowice,Chełmo 70</t>
  </si>
  <si>
    <t>konserwacja estetyczna ołtarza głównego - II etap prac</t>
  </si>
  <si>
    <t>R</t>
  </si>
  <si>
    <t>98-300 Wieluń,ul.Sienkiewicza 1</t>
  </si>
  <si>
    <t>konserwacja i restauracja polichromii w kaplicach ;św.Barbary,Przemienienia Pańskiego, św.jana Nepomucena-kontynuacja prac we wnętrzu kościoła</t>
  </si>
  <si>
    <t>Parfia Katolicka p.w.wŚw.Józefa Oblubieńca NMP</t>
  </si>
  <si>
    <t>FRAMAC SPÓŁKA Z O.O.</t>
  </si>
  <si>
    <t>90-312 Łódź,Plac Zwycięstwa 2</t>
  </si>
  <si>
    <t>zespół Fabryki K.w. Scheiblera-brama wjazdowa-renowacja fasady stróżówki,rekonstrukcja bramy wjazdowej (skrzydło)</t>
  </si>
  <si>
    <t>N</t>
  </si>
  <si>
    <t>Parafia Rzymskokatolicka pw.św.Tomasza Kantuaryjskiego</t>
  </si>
  <si>
    <t>97-330 Sulejów,ul.Opacka 13</t>
  </si>
  <si>
    <t xml:space="preserve">konserwacja ołtarza bocznego pw. św. Tomasza Kantuaryjskiego  wraz z obrazem </t>
  </si>
  <si>
    <t>Wspólnota Mieszkaniowa  Fabryczna 19/19a</t>
  </si>
  <si>
    <t>90-334 Łódź,Fabryczna 19/19a</t>
  </si>
  <si>
    <t>projekt remontu i przebudowy zespolu budynków gospodarczych</t>
  </si>
  <si>
    <t>Parafia Rzymskokatolicka pw.św.Katarzyny w Zgierzu</t>
  </si>
  <si>
    <t>95-100 Zgierz,Pl.Jana Pawła II nr1</t>
  </si>
  <si>
    <t>pełna konserwacja i restauracja drewnianej rzeźby polichromowanej wraz z krzyżem uszkodzonej na skutek próby kradzieży</t>
  </si>
  <si>
    <t>remont wieży kościoła-stropy,klatki schodowe wieży, mocowania dzwonów, konserwacja stalowych umocowań-kontynuacja prac przy wieży</t>
  </si>
  <si>
    <t>Rzymskokatolicka Parafia pw.Wniebowziecia NMP w Pajęcznie</t>
  </si>
  <si>
    <t>98-330 Pajęczno,ul.Dworcowa 2</t>
  </si>
  <si>
    <t>konserwacja i restauracja kamiennej rzeźby św.Jana Nepomucena</t>
  </si>
  <si>
    <t>Parafia Katolicka Nawiedzenia NMP 98-300 Wieluń,Augustiańska 8a</t>
  </si>
  <si>
    <t>teren ogrodu klasztornego przy Kościele pw.Bożego ciała w Wieluniu, Augustiańska 8a</t>
  </si>
  <si>
    <t xml:space="preserve"> Katolicka Parafia pw.św.Mikolaja w Chelmie</t>
  </si>
  <si>
    <t>Katedralna Parafia Prawosławna</t>
  </si>
  <si>
    <t>90-118 Łódź,Kilińskiego 56</t>
  </si>
  <si>
    <t xml:space="preserve">wykonanie ekspertyzy zawilgoceń i zniszczeń murów cerkwi Aleksandra Newskiego </t>
  </si>
  <si>
    <t>Cech Rzeźników i Wędliniarzy Ziemi Łódzkiej</t>
  </si>
  <si>
    <t>90-553 Łódź,ul.Kopernika 46</t>
  </si>
  <si>
    <t>renowacja połączona z rekonstrukcją zabytkowej altany willi milscha od strony podwórka i ogrodu cechu</t>
  </si>
  <si>
    <t>Rzymskokatolicka Parafia pw.św.Stanisława Bpa i M i św.Mikołaja Bpa</t>
  </si>
  <si>
    <t>renowacja i konserwacja wnętrza kościola ( pomieszczenia na chórze i pod chórem)</t>
  </si>
  <si>
    <t>Przedsiębiorstwo Produkcyjno uslugowo Handlowe Jolanta Gos</t>
  </si>
  <si>
    <t>Zameczek 96-230 Biala Rawska,ul.Wojska Polskiego 4</t>
  </si>
  <si>
    <t>dokończenie remontu dachów z obróbkami blacharskimi,przemurowaniami ścian,montaż okien dachowych w części PN-wsch ( wieża kwadratowa i przylegly dach od strony wsch.)</t>
  </si>
  <si>
    <t>Parfia Prawosławna pw.św.Mikołaja w Częstochowie</t>
  </si>
  <si>
    <t>Cerkiew pw.św.Jerzego Zwycięzcy w Chróścinie</t>
  </si>
  <si>
    <t>przeprowadzenie prac konserwatorsko-renowacyjno- ratunkowych w cerkwi</t>
  </si>
  <si>
    <t>Rzymskokatolicka Parafia pw.św.Marcina w Oporowie</t>
  </si>
  <si>
    <t>99-322 Oporów,                        Oporów 3</t>
  </si>
  <si>
    <t>remont zawilgoconych ścian w kościele św. Marcina</t>
  </si>
  <si>
    <t>97-500 Radomsko, ul.Narutowicza 1</t>
  </si>
  <si>
    <t xml:space="preserve">Muzeum Regionalne im.Stanisława Sankowskiego </t>
  </si>
  <si>
    <t>zakup i montaż instalacji przeciwpożarowej i przeciwwlamaniowej w budynku muzeum</t>
  </si>
  <si>
    <t>brak podpisu inwestora na kosztorysie, brak podpisu za zgodność na decyzji, wartość z kosztorysu zaokrąglili</t>
  </si>
  <si>
    <t>oświadczenie VAT nie wypełnione, błędy rachunkowe w kosztorysie brutto</t>
  </si>
  <si>
    <t>nie jest jasna sprawa własności komórek</t>
  </si>
  <si>
    <t>Rzymsko-Katolicka Parafia pw.św.Rocha</t>
  </si>
  <si>
    <t>98-332 Rząśnia,ul.Kościuszki 18</t>
  </si>
  <si>
    <t>prace konserwatorsko-restauratorskie ołtarza bocznego pw.św.Antoniego Padewskiego wraz z obrazem</t>
  </si>
  <si>
    <t>wymiana konstrukcji i pokrycia dachu nad prezbiterium kościoła</t>
  </si>
  <si>
    <t>Zakon Braci Mniejszych o.o. Bernardynów</t>
  </si>
  <si>
    <t>Warta,ul.Klasztorna</t>
  </si>
  <si>
    <t>remont pokrycia dachowego wraz z konserwacją więźby dzchowejj-etap II</t>
  </si>
  <si>
    <t>Parafia Katedralna pw.Wniebowzięcia NMP w Łowiczu</t>
  </si>
  <si>
    <t>99-400 Łowicz, ul. Stary Rynek</t>
  </si>
  <si>
    <t>konserwacja techniczna i estetyczno-plastyczna ołtarza pw.św. Liboriusza z obrazem św. Wojciecha</t>
  </si>
  <si>
    <t>Rzymskokatolicka Parafia pw.św.Mikołaja biskupa</t>
  </si>
  <si>
    <t>99-200 Poddębice,Kałów</t>
  </si>
  <si>
    <t>kompleksowa konserwacja  4 figur świętych - ołtarza głównego</t>
  </si>
  <si>
    <t>konserwacja techniczna i estetyczna ołtarza bocznego- pw.św. Marii Magdaleny</t>
  </si>
  <si>
    <t>Rzymsko-Katolicka Parafia Św.Marii Magdaleny</t>
  </si>
  <si>
    <t>Rzymskokatolicka Parafia pw. św.Stanisława Kostki</t>
  </si>
  <si>
    <t>99-100 Łęczyca,Leźnica Mała</t>
  </si>
  <si>
    <t>90-458 Łódź,Piotrkowska 265</t>
  </si>
  <si>
    <t>naprawa pozłacanych galek z blachy miedzianej u podstawy hełmu dużej wieży- etap II</t>
  </si>
  <si>
    <t>przeprowadzenie prac konserwatorskich i restauratorskich ołtarza bocznego pw. Matki Boskiej</t>
  </si>
  <si>
    <t>Rzymskokatolicka Parafia św.Józefa Oblubieńca Najświętszej maryi Panny i Podwyższenia Krzyża Świętegow Ozorkowie</t>
  </si>
  <si>
    <t>95-035 Ozorków, Plac Jana Pawła II nr 5</t>
  </si>
  <si>
    <t>Polskie Stowarzyszenie Miłośników Kolei 00-901 Warszawa,Pl.Defilad 1</t>
  </si>
  <si>
    <t>96-100 Skierniewice,Łowicka 1</t>
  </si>
  <si>
    <t>remont hali wachlarzowej  - kolejny etap prac  połac dachu na kanałem 14-15</t>
  </si>
  <si>
    <t>Parfia Rzymsko-Katolicka pw.św.Małgorzaty Dziewicy i Męczennicy w Czerniewicach</t>
  </si>
  <si>
    <t>konserwacja polichromii kościoła św Andrzeja Apostoła</t>
  </si>
  <si>
    <t>Kościół pw. św.Andrzeja Apostoła 97-216 Czerniewice,Południowa 1</t>
  </si>
  <si>
    <t>n</t>
  </si>
  <si>
    <t>Parafia Ewangelicko-Augsburska</t>
  </si>
  <si>
    <t>97-300 Piotrków Trybunalski</t>
  </si>
  <si>
    <t>remont elewacji południowej,północnej i zachodniej kościoła</t>
  </si>
  <si>
    <t>Wzmocnienie konstrukcji ścian i sklepień kościoła</t>
  </si>
  <si>
    <t>Cech Rzemiosł Metalowych,Optycznych i Elektrotechnicznych</t>
  </si>
  <si>
    <t>renowacja stolarki okiennej w budynku oficyny -kardegarda</t>
  </si>
  <si>
    <t>są Vatowcami piszą w oswiadczeniu że rozliczą się w wartościach netto a we wniosku piszą brutto</t>
  </si>
  <si>
    <t>remont dachu willi wraz z odtworzeniem pierwotnego pokrycia dachu - łuska cynkowo-tytanowa</t>
  </si>
  <si>
    <t>90-560 Łódź,Karolewska 1</t>
  </si>
  <si>
    <t xml:space="preserve">Muzeum Miasta Zgierza </t>
  </si>
  <si>
    <t>95-100 Zgierz,ul.gen.J.H.Dąbrowskiego21</t>
  </si>
  <si>
    <t>prace konserwatorsko-restauratorskie drewnianych schodów wewnętrznych</t>
  </si>
  <si>
    <t>oświadczenie o przetwarzaniu danych osobowych w 2015r.</t>
  </si>
  <si>
    <t>Kościół Klasztorny Bernardynek pw.świętego Ducha</t>
  </si>
  <si>
    <t>II etap robót ratunkowych konstrukcji spinajacej i sprężąjącej mury-sklepienia nad prezbiterium i chórem oraz peknięcia na sklepieniu poprzecznym nawy głównej</t>
  </si>
  <si>
    <t>brak podpisu inspektora nadzoru budowlanego +jw.</t>
  </si>
  <si>
    <t>96-124 Maków                 ul.Brzosty 2</t>
  </si>
  <si>
    <t>remont okien i stolarki drzwiowej</t>
  </si>
  <si>
    <t>Parafia Rzymsko-katolicka pw.św.Wojciecha w Makowie</t>
  </si>
  <si>
    <t>wzmocnienie fundamentow wraz z wymiana  poziomej izolacjiprzeciwwilgociowej budynku tzw.rządcówki (dom zarządcy)</t>
  </si>
  <si>
    <t>Kościerzyn gm. Wróblew</t>
  </si>
  <si>
    <t>Łódzki Ośrodek Doradztwa Rolniczego z/s w Bratoszewicach, 95-011 Bratoszewice,Nowości 32</t>
  </si>
  <si>
    <t>Parfia Rzymskokatolicka pw.Świętego Benedykta i Świetej Anny w Srocku</t>
  </si>
  <si>
    <t>97-310 Moszczenica,Srock, ul.Rynek 1</t>
  </si>
  <si>
    <t>remont elewacji wschodniej kościola</t>
  </si>
  <si>
    <t>Rzymskokatolicka Parfia pw.Bożego Ciała i Św.Stanisława Biskupa Męczennika</t>
  </si>
  <si>
    <t>kontynuacja prac konserwatorskich dekoracji sztukatorskich i dekoracji malarskich w obrebie sklepienia oraz rozpoczecie konserwacji technicznej dekoracji malarskich ścian</t>
  </si>
  <si>
    <t>95-035 Ozorków, Modlna 28</t>
  </si>
  <si>
    <t>I etap prac zabezpieczenie przeciwwilgociowe ścian kościola poniżej poziomu terenu ( roboty ziemne,oczyszczenie, wykonanie izolacji przeciwwilgociowej)</t>
  </si>
  <si>
    <t>Zakon Świętego Pawła Pierwszego Pustelnika,Klasztor ojców Paulinów w Wielgomłynach</t>
  </si>
  <si>
    <t>97-525 Wielgomłyny,ul.Rynek 8</t>
  </si>
  <si>
    <t>I etap prac  ( roboty ziemne,roboty murarskie, zabezpieczenie przeciwilgociowe)-portal wejścia bocznego,portal bramy,pilastry I kondygnacji,gzyms nad I kondygnacją</t>
  </si>
  <si>
    <t>prace dot. prezbiterium oraz kaplicy poludniowej kościoła-tynki, posadzki</t>
  </si>
  <si>
    <t>Parfia Rzymskokatolicka pw.Św.Stanisława BM</t>
  </si>
  <si>
    <t>Parfia Rrzymskokatolicka pw.Wniebowziecia NMP w Sławnie</t>
  </si>
  <si>
    <t>97-510 Ręczno,Główna 19</t>
  </si>
  <si>
    <t>26-332 Sławno,Plac Kościelny 8</t>
  </si>
  <si>
    <t>konserwacja oltarza bocznego pw. Matki Boskiej</t>
  </si>
  <si>
    <t>Parafia Rzymskokatolicka pw.św.Stanisława BM</t>
  </si>
  <si>
    <t>wymiana istniejącego pokrycia dachowego z blachy cynkowej , częściowa wymiana deskowania polaci dachowej, impregnacja  konstrukcji dachu, obróbki blacharskie</t>
  </si>
  <si>
    <t>brak akceptacji księdza na kosztorysie</t>
  </si>
  <si>
    <t>98-270 Zloczew,             Uników 1</t>
  </si>
  <si>
    <t>98-270 Złoczew ,Sieradzka 3</t>
  </si>
  <si>
    <t>Klasztor Mniszek Kamedułek</t>
  </si>
  <si>
    <t xml:space="preserve">Parfia Katolicka pw.św.Mikołaja, </t>
  </si>
  <si>
    <t>98-200 Warta,Kaliska 3</t>
  </si>
  <si>
    <t xml:space="preserve">konserwacja ołtarza </t>
  </si>
  <si>
    <t>prace przy elewacji prezbiterium- kontynuacja prac, elewacja wschodnia oraz elewacja poludniowa nawy bocznej</t>
  </si>
  <si>
    <t>Rzymskokatolicka Parfaia pw. Wniebowziecia NMP i Św.Jakuba Apostoła</t>
  </si>
  <si>
    <t>98-240 Szadek,Ogrodowa 1</t>
  </si>
  <si>
    <t>prace konserwatorskie w obrębie elewacji połud. Nawy bocznejkontynuacja prac</t>
  </si>
  <si>
    <t>zabezpieczenie przeciwwilgociowe murów - I etap</t>
  </si>
  <si>
    <t>prace konserwatorskie w obrębie elewacji frontowej-elewacje kruchty</t>
  </si>
  <si>
    <t>95-047 Jeżów,Al.3 Maja 30</t>
  </si>
  <si>
    <t>91-416 Łódź,Pomorska 18</t>
  </si>
  <si>
    <t>Gmina Wyznaniowa  Żydowska</t>
  </si>
  <si>
    <t>izolacja pionowa i pozioma fundamentów pałacu</t>
  </si>
  <si>
    <t>wykonanie izolacji pionowej i poziomej fundamentów kordegardy</t>
  </si>
  <si>
    <t>remont dachu kordegardy</t>
  </si>
  <si>
    <t>remont dachu pałacu</t>
  </si>
  <si>
    <t>wymiana instalacji odgromowej</t>
  </si>
  <si>
    <t>98-290 Warta, Góra 16</t>
  </si>
  <si>
    <t>konserwacja ołtarza głównego II etap prac</t>
  </si>
  <si>
    <t>konserwacja ołtarza pw.Matki Bożej -II etap prac</t>
  </si>
  <si>
    <t>Dom Zakonny Towarzystwa Jezusowego</t>
  </si>
  <si>
    <t>97-300 Piotrków Trybunalski, Pijarska 4</t>
  </si>
  <si>
    <t>Parfia Rzymskokatolicka pw. św. Floriana</t>
  </si>
  <si>
    <t>99-210 Uniejów,Pl.Kolegiacki 2</t>
  </si>
  <si>
    <t>konserwacja ołtarza pw.św.Józefa - kontynuacja prac</t>
  </si>
  <si>
    <t>konserwacja i restauracja 2 ław kościelnych z prezbiterium</t>
  </si>
  <si>
    <t>99-200 Poddębice, Niemysłów 41</t>
  </si>
  <si>
    <t xml:space="preserve">konserwacja ambony </t>
  </si>
  <si>
    <t>98-161 Zapolice, Strońsko 8</t>
  </si>
  <si>
    <t>konserwacja i restauracja ołtarza pw.św.Marcina w Widawie</t>
  </si>
  <si>
    <t>98-170 Widawa, ul.Rynek Kościuszki 14</t>
  </si>
  <si>
    <t>Parfia Rzymskokatolicka pw. Podwyższenia Krzyża Świetego</t>
  </si>
  <si>
    <t>Piotrkowska 250 Investment Sp.z o.o.</t>
  </si>
  <si>
    <t>90-360 Łódź,Piotrkowska 242/250</t>
  </si>
  <si>
    <t>remont ściany północnej budynku kantoru: zszycie pękniętych murów,renowacja tynkow,malowanie, naprawa konstrukcji  stropów</t>
  </si>
  <si>
    <t>Wspólnota Mieszkaniowa Nieruchomości Piramowicza 15</t>
  </si>
  <si>
    <t>90-254 Łódź,Piramowicza 15</t>
  </si>
  <si>
    <t>remont i kolorystyka elewacji od strony piramowicza, rekonstrukacja balkonów, renowacja i wymiana stolarki okiennej</t>
  </si>
  <si>
    <t>99-100 Łęczyca,ul.M.Konopnickiej 14</t>
  </si>
  <si>
    <t>wykonanie mapy geodezyjnej,badań geotechnicznych, projektu drenażu odwodniającego  teren</t>
  </si>
  <si>
    <t>Gmina Miasto  Łęczyca</t>
  </si>
  <si>
    <t>99-100 Łęczyca, Pl.Tadeusza Kościuszki 33</t>
  </si>
  <si>
    <t>ekspertyza techniczna i konserwatorska określająca przyczyny spęknięć budynku ratusza</t>
  </si>
  <si>
    <t>Akademia Muzyczna im.Grażyny i Kiejstuta Bacewiczów</t>
  </si>
  <si>
    <t>90-716 Łódź,Gdańska 32</t>
  </si>
  <si>
    <t>prace konserwatorsko-restauratorskie 6 skrzydeł drzwi zlokalizowanych przy Sali 12 w holu.</t>
  </si>
  <si>
    <t>nzałożenie pokrycia dachowego z blachy cynkowo-tytanowej wraz z obróbkami blacharskimi na kopule.</t>
  </si>
  <si>
    <t>Parfia Ewangelicko-Augsburska w Ozorkowie</t>
  </si>
  <si>
    <t>95-035 Ozorków,ul.Zgierska 2</t>
  </si>
  <si>
    <t>Parafia Ewangelicko-Augsburska w Zgierzu</t>
  </si>
  <si>
    <t>95-100 Zgierz,Dluga 33</t>
  </si>
  <si>
    <t>remont elewacji głównej budynku</t>
  </si>
  <si>
    <t>remont elewacji  tylnej strona północna oraz szczytowej od strony zachodniej ( tynk, malowanie,wymiana rynien i rur spustowych oraz zwody instalacji odgromowej)</t>
  </si>
  <si>
    <t>konserwacja i restauracja ołtarza bocznego pw.Św Józefa wraz z obrazem Św.Józefa</t>
  </si>
  <si>
    <t>Rzymskokatolicka Parfia Św.Tekli w Raczynie</t>
  </si>
  <si>
    <t>Wioletta Skoneczna</t>
  </si>
  <si>
    <t>90-414 Łódź,Zielona 1/3</t>
  </si>
  <si>
    <t>renowacja drzwi-bramy</t>
  </si>
  <si>
    <t>Dom ZakonnyZg.Męki Jezusa Chrystusa OO.Pasjonatow</t>
  </si>
  <si>
    <t>96-200 Rawa Mazowiecka,ul.Ks.I.Skorupki 3</t>
  </si>
  <si>
    <t>kw z 07/2015 brak innego dokumentu potwierdzajacego prawo do dysponowania zabytkiem ruchomym</t>
  </si>
  <si>
    <t>98-172 Brzyków, Rychłocice</t>
  </si>
  <si>
    <t>Rzymsko-Katolicka Parafia pw.Jana Chrziciela w Brzykowie</t>
  </si>
  <si>
    <t>konserwacja ambony z kościoła filialnego pw. Zwiastowania NMP w Rychłocicach</t>
  </si>
  <si>
    <t>90-324 Łódź,Tylna 9/11</t>
  </si>
  <si>
    <t>remont konserwatorsko-budowlany południowej elewacji willi im.L.Grohmana</t>
  </si>
  <si>
    <t>ołtarz barokowy -oltarz główny-IV etap prac</t>
  </si>
  <si>
    <t>Altera- Michał Krajewski</t>
  </si>
  <si>
    <t>Parfaia Rzymskokatolicka Św.Klemensa PM</t>
  </si>
  <si>
    <t>98-285 Wróblew,Wąłgczew 53</t>
  </si>
  <si>
    <t>kontynuacja remontu konserwatorskiwgo więźby dachowej- wymiana murlat w osiach B1-D3, wymiana brakujących elemaentów wiązarów w powyższych osiach oraz ustabilizowanie węzłów przypodporowych</t>
  </si>
  <si>
    <t>Andrzej Wojciech Rybacki,Anna Komorowska,Zbigniew Komorowski,Krystyna Rybacka,Andrzej Władyslaw Rybacki</t>
  </si>
  <si>
    <t>90-425 Łodź,Piotrkowska 99</t>
  </si>
  <si>
    <t>90-425 Łódź,Piotrkowska 99</t>
  </si>
  <si>
    <t xml:space="preserve">odtworzenie stolarki okiennej wraz z ościeżnicami- I etap prac </t>
  </si>
  <si>
    <t>remont elewacji prawej oficyny i budynku frontowego - I etap prac</t>
  </si>
  <si>
    <t>brak decyzji o wpisie  ołtarza do RZR  brak akceptacj na kosztorysie Zakonu</t>
  </si>
  <si>
    <t>Rektorat kościola Akademickiego Panien Dominikanek pw. Matki Bożej Śnieżnej</t>
  </si>
  <si>
    <t>97-300 Piotrków Tryb.</t>
  </si>
  <si>
    <t>ratunkowe prace konserwatorsko-restauratorskie w kruchcie wraz z barokowym portalem i sąsiadującymi kolumnami</t>
  </si>
  <si>
    <t>Parafia Podwyższenia Św. Krzyża</t>
  </si>
  <si>
    <t>95-060 Brzeziny ul.Kościuszki 48</t>
  </si>
  <si>
    <t>remont konserwatorski więźby dachowej kościola</t>
  </si>
  <si>
    <t>prace odwilgoceniowe tunelu</t>
  </si>
  <si>
    <t>trawniki, wyrownanie terenu beton -kosztorys</t>
  </si>
  <si>
    <t>Rzymskokatolicka Parafia pw. Narodzenia NMP</t>
  </si>
  <si>
    <t>renowacja sygnaturki na dachu kościoła drewnianego pw.Św.Zygmunta w w Rososze</t>
  </si>
  <si>
    <t>95-080 Tuszyn,Łowicka 2</t>
  </si>
  <si>
    <t>czyszczenie i zabezpieczenie portalu głównego wejścia do kościola</t>
  </si>
  <si>
    <t>Parafia Rzymskokatolicka Św.Witalisa w Tuszynie</t>
  </si>
  <si>
    <t>Sanktuarium Matki Bożej Miłosiernej Parfia Rzymskokatolicka pw.Świętego Wojciecha BM.</t>
  </si>
  <si>
    <t>96-230 Biala Rawska Plac Kościelny 4</t>
  </si>
  <si>
    <t>prace konserwatorskie organów: prospekt organowy wraz z instrumentem muzycznym</t>
  </si>
  <si>
    <t>Wspólnota Mieszkaniowa Przędzalniana 52</t>
  </si>
  <si>
    <t>remont dachu  wymiana papy na blachę alucynk w kolorze naturalnym na rąbek stojący wraz z orynnowaniem i obrobkami blacharskimi, częściowa wymiana więźby.</t>
  </si>
  <si>
    <t>Wspólnota Mieszkaniowa Przędzalniana 50</t>
  </si>
  <si>
    <t>90-333 Łódź,Przędzalniana 52</t>
  </si>
  <si>
    <t>90-333 Łódź,Przędzalniana 50</t>
  </si>
  <si>
    <t xml:space="preserve">Rzymskokatolicka Parafia pw. św.Jacka i Doroty </t>
  </si>
  <si>
    <t>97-300 Piotrków TrybunalskiWojska Polskiego 35</t>
  </si>
  <si>
    <t>Zakon Świętego Pawła Pierwszego Pustelnika,Klasztor Ojców Paulinów w Wieruszowie</t>
  </si>
  <si>
    <t>Parfia Rzymskokatolicka pw.Wniebowziecia NMP w Górze</t>
  </si>
  <si>
    <t>Djecezja Łowicka</t>
  </si>
  <si>
    <t>99-400 Łowicz, ul. Stary Rynek 24/30</t>
  </si>
  <si>
    <t>konserwacja obrazu:"Portret Prymasa Adama Ignacego Komorowskiego"</t>
  </si>
  <si>
    <t>brak podpisu na decyzji o wpisie za zgodność z oryginałem brak akceptacji kosztorysu,brak upoważnienia do występowania w imieniu właściciela, brak dokumentu potwierdzajacego prawo do dysponowania zabytkiem ruchomym</t>
  </si>
  <si>
    <t>udziałowcy łącznie z gminą a brak od nich upoważnienia do wystapienia o dotację -winna być uchwała wlaścicieli-patrz zrt22 ustawy o własności lokali</t>
  </si>
  <si>
    <t>Rzymskokatolicka Parfia pw.św.Floriana</t>
  </si>
  <si>
    <t xml:space="preserve"> konserwacja ołtarza pw. Matki Boskiej</t>
  </si>
  <si>
    <t>kotwienie bryły kościoła-ściany szczytowe,prezbiterium,</t>
  </si>
  <si>
    <t>Parafia Rzymskokatolicka pw.Św.Jakuba"FARA"</t>
  </si>
  <si>
    <t>97-300 Piotrków Trybunalski,Krakowskie Przedmieście2</t>
  </si>
  <si>
    <t>Parafia Katolicka pw.św.Jadwigi Śląskiej</t>
  </si>
  <si>
    <t>97-512 Kodrąb,ul.Reymonta 2</t>
  </si>
  <si>
    <t>konserwacja drewnianego polichromowanego krucyfiksu</t>
  </si>
  <si>
    <t>brak akceptacji ksiedza na kosztorysie, brak dokumentu potwierdzajacego prawo do dysponowania zabytkiwm, niewypelnione oświadczenie VAT</t>
  </si>
  <si>
    <t xml:space="preserve">Klasztor O.O. Bernardynów </t>
  </si>
  <si>
    <t>97-300 Piotrków Trybunalski,ul.Slowackiego 2</t>
  </si>
  <si>
    <t>konserwacja ołtarza głównego wraz z krucyfiksem</t>
  </si>
  <si>
    <t>97-330 Sulejów,ul.Podkurnędz 2</t>
  </si>
  <si>
    <t>konserwacja rzeźby Madonna z Dzieciątkiem</t>
  </si>
  <si>
    <t>Parafia Rzymskokatolicka pw.Sw.Jakuba Apostoła w Krzemienicy</t>
  </si>
  <si>
    <t xml:space="preserve"> wyeliminowanie zawilgocenia kościola - innowacyjnym, otwarty drenażem opaskowy wokół murów kościola</t>
  </si>
  <si>
    <t>97-216 Czerniewice,Krzemienica 15</t>
  </si>
  <si>
    <t>97-217 Lubochnia, ul.Łódzka 5</t>
  </si>
  <si>
    <t xml:space="preserve">konserwacja ołtarza bocznego pw.Matki Bożej Różańcowej </t>
  </si>
  <si>
    <t>Parafia Rzymsko-Katolicka pw.Wniebowzięcia NMP</t>
  </si>
  <si>
    <t>Zamek w Bykach</t>
  </si>
  <si>
    <t>remont klatki schodowej i Sali przyleglej na I piętrze</t>
  </si>
  <si>
    <t>remont drogi wewnętrznej przebiegającej wzdłuż siedziby oddzialu</t>
  </si>
  <si>
    <t>97-200 Tomaszów Maz.ul.Św.Antoniego 39</t>
  </si>
  <si>
    <t>wykonanie dokumentacji przedprojektowej i projektowej generalnego remontu kościola</t>
  </si>
  <si>
    <t>Zamek i park w Bykach</t>
  </si>
  <si>
    <t>umowa użyczenia oraz statut nie potwierdzona kserokopia za zgodność</t>
  </si>
  <si>
    <t>koszt niekwalifikowalny umowa użyczenia oraz statutnie potwierdzona kserokopia za zgodność</t>
  </si>
  <si>
    <t>Parafia Rzymskokatolicka pw.Św.Mikolaja BM</t>
  </si>
  <si>
    <t>97-340 Rozprza,Mierzyn 13</t>
  </si>
  <si>
    <t>konserwacja elewacji północnej kościola</t>
  </si>
  <si>
    <t>kosztorys na ogólna wartość</t>
  </si>
  <si>
    <t>Parfaia Rzymsko-Katolicka pw.św.Idziego</t>
  </si>
  <si>
    <t>98-275 Brzeźno,Kościelna 13</t>
  </si>
  <si>
    <t>wzmocnienie konstrukcji wiązania dachowego,wymiana zniszconych połaci dachu, orynnowania,odgrzybienie,konserwacja nawy boczne, zakrystia, przedsionek- kontynuacja prac z 2015r.</t>
  </si>
  <si>
    <t>98-290 Warta,Kościelna 4</t>
  </si>
  <si>
    <t>Parfia Rzymskokatolicka pw.św.Wawrzyńca w Rossoszycy</t>
  </si>
  <si>
    <t>konserwacja i restauracja gzymsów,slupów, arkad międzynawowych</t>
  </si>
  <si>
    <t>Ochotnicza Straż Pożarna w Sieradzu</t>
  </si>
  <si>
    <t>98-200 Sieradz,Krakowskie Przedmieście 1</t>
  </si>
  <si>
    <t>wymiana pokrycia dachowego i więźby</t>
  </si>
  <si>
    <t>brak podpisu ksiedza za zgodność na kosztorysie jest sama pieczątka i data</t>
  </si>
  <si>
    <t>98-100 Łask ,Borszewice Kościelne</t>
  </si>
  <si>
    <t>98-310 Czarnożyły, ul.Raczyn 99</t>
  </si>
  <si>
    <t>Zakon Sióstr Bernardynek, Brzeziny</t>
  </si>
  <si>
    <t>Parafia Rzymskokatolicka pw.św.Urszuli</t>
  </si>
  <si>
    <t>Rzymskokatolicka Parafia Świętego Józefa Oblubieńca NMP</t>
  </si>
  <si>
    <t>w tym nadzór archeol.</t>
  </si>
  <si>
    <t>Rzymsko-Katolicka parfia pw.Św.Michala Archanioła</t>
  </si>
  <si>
    <t>prace konserwatorskie i restauratorskie kaplicy Aniołów Stróżów</t>
  </si>
  <si>
    <t>97-319 Będków, Rosocha 13</t>
  </si>
  <si>
    <t>Kościół popauliński obecnie parafialny pw.Św.Ducha Wieruszów,Dabrowskiego 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</si>
</sst>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#,##0.00&quot; zł&quot;"/>
    <numFmt numFmtId="166" formatCode="#,##0.00&quot; &quot;[$zł-415];[Red]&quot;-&quot;#,##0.00&quot; &quot;[$zł-415]"/>
    <numFmt numFmtId="167" formatCode="#,##0.00\ &quot;zł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5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1"/>
      <color rgb="FF000000"/>
      <name val="Arial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5" fillId="0" borderId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Border="0" applyProtection="0">
      <alignment/>
    </xf>
    <xf numFmtId="166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64" fontId="5" fillId="0" borderId="10" xfId="44" applyFont="1" applyFill="1" applyBorder="1" applyAlignment="1" applyProtection="1">
      <alignment horizontal="center" vertical="center" wrapText="1"/>
      <protection/>
    </xf>
    <xf numFmtId="165" fontId="1" fillId="0" borderId="10" xfId="44" applyNumberFormat="1" applyFont="1" applyFill="1" applyBorder="1" applyAlignment="1" applyProtection="1">
      <alignment horizontal="center" vertical="center" wrapText="1"/>
      <protection/>
    </xf>
    <xf numFmtId="164" fontId="1" fillId="0" borderId="0" xfId="44" applyFont="1" applyFill="1" applyAlignment="1" applyProtection="1">
      <alignment/>
      <protection/>
    </xf>
    <xf numFmtId="164" fontId="6" fillId="0" borderId="10" xfId="44" applyFont="1" applyFill="1" applyBorder="1" applyAlignment="1" applyProtection="1">
      <alignment horizontal="center" vertical="center" wrapText="1"/>
      <protection/>
    </xf>
    <xf numFmtId="165" fontId="7" fillId="0" borderId="10" xfId="44" applyNumberFormat="1" applyFont="1" applyFill="1" applyBorder="1" applyAlignment="1" applyProtection="1">
      <alignment horizontal="center" vertical="center" wrapText="1"/>
      <protection/>
    </xf>
    <xf numFmtId="164" fontId="5" fillId="0" borderId="0" xfId="44" applyFont="1" applyFill="1" applyAlignment="1" applyProtection="1">
      <alignment horizontal="center" vertical="center"/>
      <protection/>
    </xf>
    <xf numFmtId="165" fontId="7" fillId="0" borderId="10" xfId="44" applyNumberFormat="1" applyFont="1" applyFill="1" applyBorder="1" applyAlignment="1" applyProtection="1">
      <alignment horizontal="center" vertical="center"/>
      <protection/>
    </xf>
    <xf numFmtId="164" fontId="7" fillId="0" borderId="0" xfId="44" applyFont="1" applyFill="1" applyAlignment="1" applyProtection="1">
      <alignment horizontal="center" vertical="center"/>
      <protection/>
    </xf>
    <xf numFmtId="164" fontId="1" fillId="0" borderId="0" xfId="44" applyFont="1" applyFill="1" applyAlignment="1" applyProtection="1">
      <alignment horizontal="center" vertical="center"/>
      <protection/>
    </xf>
    <xf numFmtId="164" fontId="8" fillId="0" borderId="0" xfId="44" applyFont="1" applyFill="1" applyAlignment="1" applyProtection="1">
      <alignment horizontal="center" vertical="center"/>
      <protection/>
    </xf>
    <xf numFmtId="165" fontId="1" fillId="0" borderId="0" xfId="44" applyNumberFormat="1" applyFont="1" applyFill="1" applyAlignment="1" applyProtection="1">
      <alignment horizontal="center" vertical="center"/>
      <protection/>
    </xf>
    <xf numFmtId="165" fontId="1" fillId="0" borderId="10" xfId="44" applyNumberFormat="1" applyFont="1" applyFill="1" applyBorder="1" applyAlignment="1" applyProtection="1">
      <alignment horizontal="center" vertical="center"/>
      <protection/>
    </xf>
    <xf numFmtId="165" fontId="9" fillId="0" borderId="10" xfId="44" applyNumberFormat="1" applyFont="1" applyFill="1" applyBorder="1" applyAlignment="1" applyProtection="1">
      <alignment horizontal="center" vertic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1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11" xfId="44" applyFont="1" applyFill="1" applyBorder="1" applyAlignment="1" applyProtection="1">
      <alignment horizontal="center" vertical="center" wrapText="1"/>
      <protection/>
    </xf>
    <xf numFmtId="164" fontId="7" fillId="0" borderId="11" xfId="44" applyFont="1" applyFill="1" applyBorder="1" applyAlignment="1" applyProtection="1">
      <alignment horizontal="center" vertical="center" wrapText="1"/>
      <protection/>
    </xf>
    <xf numFmtId="164" fontId="1" fillId="0" borderId="12" xfId="44" applyFont="1" applyFill="1" applyBorder="1" applyAlignment="1" applyProtection="1">
      <alignment horizontal="center" vertical="center" wrapText="1"/>
      <protection/>
    </xf>
    <xf numFmtId="167" fontId="2" fillId="0" borderId="12" xfId="44" applyNumberFormat="1" applyFont="1" applyBorder="1" applyAlignment="1">
      <alignment horizontal="center" vertical="center"/>
    </xf>
    <xf numFmtId="164" fontId="3" fillId="0" borderId="12" xfId="44" applyFont="1" applyBorder="1" applyAlignment="1">
      <alignment horizontal="center" vertical="center" wrapText="1"/>
    </xf>
    <xf numFmtId="167" fontId="2" fillId="0" borderId="12" xfId="44" applyNumberFormat="1" applyFont="1" applyBorder="1" applyAlignment="1">
      <alignment horizontal="center" vertical="center" wrapText="1"/>
    </xf>
    <xf numFmtId="167" fontId="7" fillId="0" borderId="0" xfId="44" applyNumberFormat="1" applyFont="1" applyAlignment="1">
      <alignment horizontal="center" vertical="center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164" fontId="5" fillId="0" borderId="0" xfId="44" applyFont="1" applyFill="1" applyAlignment="1" applyProtection="1">
      <alignment horizontal="center" vertical="center" wrapText="1"/>
      <protection/>
    </xf>
    <xf numFmtId="164" fontId="8" fillId="0" borderId="0" xfId="44" applyFont="1" applyFill="1" applyAlignment="1" applyProtection="1">
      <alignment horizontal="center" vertical="center" wrapText="1"/>
      <protection/>
    </xf>
    <xf numFmtId="164" fontId="10" fillId="0" borderId="10" xfId="44" applyFont="1" applyFill="1" applyBorder="1" applyAlignment="1" applyProtection="1">
      <alignment horizontal="center" vertical="center" wrapText="1"/>
      <protection/>
    </xf>
    <xf numFmtId="164" fontId="4" fillId="0" borderId="12" xfId="44" applyFont="1" applyFill="1" applyBorder="1" applyAlignment="1" applyProtection="1">
      <alignment horizontal="center" vertical="center" wrapText="1"/>
      <protection/>
    </xf>
    <xf numFmtId="164" fontId="4" fillId="0" borderId="0" xfId="44" applyFont="1" applyFill="1" applyAlignment="1" applyProtection="1">
      <alignment/>
      <protection/>
    </xf>
    <xf numFmtId="165" fontId="50" fillId="0" borderId="10" xfId="44" applyNumberFormat="1" applyFont="1" applyFill="1" applyBorder="1" applyAlignment="1" applyProtection="1">
      <alignment horizontal="center" vertical="center" wrapText="1"/>
      <protection/>
    </xf>
    <xf numFmtId="164" fontId="51" fillId="0" borderId="10" xfId="44" applyFont="1" applyFill="1" applyBorder="1" applyAlignment="1" applyProtection="1">
      <alignment horizontal="center" vertical="center" wrapText="1"/>
      <protection/>
    </xf>
    <xf numFmtId="165" fontId="52" fillId="0" borderId="10" xfId="44" applyNumberFormat="1" applyFont="1" applyFill="1" applyBorder="1" applyAlignment="1" applyProtection="1">
      <alignment horizontal="center" vertical="center" wrapText="1"/>
      <protection/>
    </xf>
    <xf numFmtId="9" fontId="52" fillId="0" borderId="10" xfId="55" applyFont="1" applyFill="1" applyBorder="1" applyAlignment="1" applyProtection="1">
      <alignment horizontal="center" vertical="center" wrapText="1"/>
      <protection/>
    </xf>
    <xf numFmtId="165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168" fontId="1" fillId="0" borderId="0" xfId="44" applyNumberFormat="1" applyFont="1" applyFill="1" applyAlignment="1" applyProtection="1">
      <alignment horizontal="center" vertical="center"/>
      <protection/>
    </xf>
    <xf numFmtId="168" fontId="7" fillId="0" borderId="10" xfId="44" applyNumberFormat="1" applyFont="1" applyFill="1" applyBorder="1" applyAlignment="1" applyProtection="1">
      <alignment horizontal="center" vertical="center" wrapText="1"/>
      <protection/>
    </xf>
    <xf numFmtId="168" fontId="52" fillId="0" borderId="10" xfId="44" applyNumberFormat="1" applyFont="1" applyFill="1" applyBorder="1" applyAlignment="1" applyProtection="1">
      <alignment horizontal="center" vertical="center" wrapText="1"/>
      <protection/>
    </xf>
    <xf numFmtId="168" fontId="7" fillId="0" borderId="0" xfId="44" applyNumberFormat="1" applyFont="1" applyFill="1" applyBorder="1" applyAlignment="1" applyProtection="1">
      <alignment horizontal="center" vertical="center"/>
      <protection/>
    </xf>
    <xf numFmtId="168" fontId="1" fillId="0" borderId="0" xfId="44" applyNumberFormat="1" applyFont="1" applyFill="1" applyAlignment="1" applyProtection="1">
      <alignment horizontal="center" vertical="center"/>
      <protection/>
    </xf>
    <xf numFmtId="168" fontId="1" fillId="0" borderId="0" xfId="44" applyNumberFormat="1" applyFont="1" applyFill="1" applyBorder="1" applyAlignment="1" applyProtection="1">
      <alignment horizontal="center" vertical="center"/>
      <protection/>
    </xf>
    <xf numFmtId="164" fontId="54" fillId="0" borderId="16" xfId="44" applyFont="1" applyFill="1" applyBorder="1" applyAlignment="1" applyProtection="1">
      <alignment horizontal="center" vertical="center" wrapText="1"/>
      <protection/>
    </xf>
    <xf numFmtId="164" fontId="50" fillId="0" borderId="10" xfId="44" applyFont="1" applyFill="1" applyBorder="1" applyAlignment="1" applyProtection="1">
      <alignment horizontal="center" vertical="center" wrapText="1"/>
      <protection/>
    </xf>
    <xf numFmtId="165" fontId="6" fillId="0" borderId="10" xfId="44" applyNumberFormat="1" applyFont="1" applyFill="1" applyBorder="1" applyAlignment="1" applyProtection="1">
      <alignment horizontal="center" vertical="center" wrapText="1"/>
      <protection/>
    </xf>
    <xf numFmtId="164" fontId="1" fillId="0" borderId="12" xfId="44" applyFont="1" applyFill="1" applyBorder="1" applyAlignment="1" applyProtection="1">
      <alignment horizontal="center" vertical="center" wrapText="1"/>
      <protection/>
    </xf>
    <xf numFmtId="164" fontId="52" fillId="0" borderId="11" xfId="44" applyFont="1" applyFill="1" applyBorder="1" applyAlignment="1" applyProtection="1">
      <alignment horizontal="center" vertical="center" wrapText="1"/>
      <protection/>
    </xf>
    <xf numFmtId="164" fontId="2" fillId="0" borderId="11" xfId="44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90" zoomScaleNormal="90" workbookViewId="0" topLeftCell="A97">
      <selection activeCell="C37" sqref="C37"/>
    </sheetView>
  </sheetViews>
  <sheetFormatPr defaultColWidth="8.75390625" defaultRowHeight="14.25"/>
  <cols>
    <col min="1" max="1" width="4.375" style="9" customWidth="1"/>
    <col min="2" max="2" width="23.75390625" style="10" customWidth="1"/>
    <col min="3" max="3" width="20.50390625" style="10" customWidth="1"/>
    <col min="4" max="4" width="32.25390625" style="25" customWidth="1"/>
    <col min="5" max="5" width="17.50390625" style="11" customWidth="1"/>
    <col min="6" max="6" width="15.00390625" style="11" customWidth="1"/>
    <col min="7" max="7" width="15.375" style="11" customWidth="1"/>
    <col min="8" max="8" width="0.5" style="46" hidden="1" customWidth="1"/>
    <col min="9" max="9" width="17.75390625" style="11" hidden="1" customWidth="1"/>
    <col min="10" max="10" width="0.2421875" style="9" hidden="1" customWidth="1"/>
    <col min="11" max="11" width="26.125" style="3" hidden="1" customWidth="1"/>
    <col min="12" max="16384" width="8.75390625" style="3" customWidth="1"/>
  </cols>
  <sheetData>
    <row r="1" spans="1:11" ht="75">
      <c r="A1" s="1" t="s">
        <v>0</v>
      </c>
      <c r="B1" s="1" t="s">
        <v>1</v>
      </c>
      <c r="C1" s="1" t="s">
        <v>11</v>
      </c>
      <c r="D1" s="1" t="s">
        <v>21</v>
      </c>
      <c r="E1" s="2" t="s">
        <v>2</v>
      </c>
      <c r="F1" s="2" t="s">
        <v>3</v>
      </c>
      <c r="G1" s="2" t="s">
        <v>4</v>
      </c>
      <c r="H1" s="42" t="s">
        <v>22</v>
      </c>
      <c r="I1" s="33" t="s">
        <v>12</v>
      </c>
      <c r="J1" s="16" t="s">
        <v>5</v>
      </c>
      <c r="K1" s="18" t="s">
        <v>10</v>
      </c>
    </row>
    <row r="2" spans="1:11" ht="36.75" customHeight="1">
      <c r="A2" s="1">
        <v>1</v>
      </c>
      <c r="B2" s="4" t="s">
        <v>48</v>
      </c>
      <c r="C2" s="4" t="s">
        <v>23</v>
      </c>
      <c r="D2" s="4" t="s">
        <v>24</v>
      </c>
      <c r="E2" s="5">
        <v>65898.54</v>
      </c>
      <c r="F2" s="5">
        <v>30000</v>
      </c>
      <c r="G2" s="5">
        <v>20000</v>
      </c>
      <c r="H2" s="43">
        <f>(G2/E2)*100</f>
        <v>30.34968604767268</v>
      </c>
      <c r="I2" s="23"/>
      <c r="J2" s="17" t="s">
        <v>25</v>
      </c>
      <c r="K2" s="18"/>
    </row>
    <row r="3" spans="1:11" ht="63.75" customHeight="1">
      <c r="A3" s="1">
        <v>2</v>
      </c>
      <c r="B3" s="4" t="s">
        <v>28</v>
      </c>
      <c r="C3" s="4" t="s">
        <v>26</v>
      </c>
      <c r="D3" s="4" t="s">
        <v>27</v>
      </c>
      <c r="E3" s="5">
        <v>241859.91</v>
      </c>
      <c r="F3" s="5">
        <v>120000</v>
      </c>
      <c r="G3" s="5">
        <v>0</v>
      </c>
      <c r="H3" s="43">
        <f>(G3/E3)*100</f>
        <v>0</v>
      </c>
      <c r="I3" s="23"/>
      <c r="J3" s="17" t="s">
        <v>25</v>
      </c>
      <c r="K3" s="18"/>
    </row>
    <row r="4" spans="1:11" ht="36.75" customHeight="1">
      <c r="A4" s="1">
        <v>3</v>
      </c>
      <c r="B4" s="4" t="s">
        <v>29</v>
      </c>
      <c r="C4" s="4" t="s">
        <v>30</v>
      </c>
      <c r="D4" s="4" t="s">
        <v>31</v>
      </c>
      <c r="E4" s="5">
        <v>246023.38</v>
      </c>
      <c r="F4" s="5">
        <v>246023.38</v>
      </c>
      <c r="G4" s="5">
        <v>0</v>
      </c>
      <c r="H4" s="43">
        <f>(G4/E4)*100</f>
        <v>0</v>
      </c>
      <c r="I4" s="23" t="s">
        <v>70</v>
      </c>
      <c r="J4" s="17" t="s">
        <v>32</v>
      </c>
      <c r="K4" s="18"/>
    </row>
    <row r="5" spans="1:11" ht="36.75" customHeight="1">
      <c r="A5" s="1">
        <v>4</v>
      </c>
      <c r="B5" s="4" t="s">
        <v>33</v>
      </c>
      <c r="C5" s="4" t="s">
        <v>34</v>
      </c>
      <c r="D5" s="4" t="s">
        <v>35</v>
      </c>
      <c r="E5" s="5">
        <v>112000</v>
      </c>
      <c r="F5" s="5">
        <v>40000</v>
      </c>
      <c r="G5" s="5">
        <v>0</v>
      </c>
      <c r="H5" s="43">
        <f>(G5/E5)*100</f>
        <v>0</v>
      </c>
      <c r="I5" s="23"/>
      <c r="J5" s="17" t="s">
        <v>25</v>
      </c>
      <c r="K5" s="18"/>
    </row>
    <row r="6" spans="1:11" ht="57" customHeight="1">
      <c r="A6" s="1">
        <v>5</v>
      </c>
      <c r="B6" s="4" t="s">
        <v>36</v>
      </c>
      <c r="C6" s="4" t="s">
        <v>37</v>
      </c>
      <c r="D6" s="4" t="s">
        <v>38</v>
      </c>
      <c r="E6" s="5">
        <v>33825</v>
      </c>
      <c r="F6" s="5">
        <v>33000</v>
      </c>
      <c r="G6" s="5">
        <v>0</v>
      </c>
      <c r="H6" s="43">
        <f>(G6/E6)*100</f>
        <v>0</v>
      </c>
      <c r="I6" s="23" t="s">
        <v>71</v>
      </c>
      <c r="J6" s="17" t="s">
        <v>32</v>
      </c>
      <c r="K6" s="18"/>
    </row>
    <row r="7" spans="1:11" ht="36.75" customHeight="1">
      <c r="A7" s="1">
        <v>6</v>
      </c>
      <c r="B7" s="4" t="s">
        <v>39</v>
      </c>
      <c r="C7" s="4" t="s">
        <v>40</v>
      </c>
      <c r="D7" s="4" t="s">
        <v>41</v>
      </c>
      <c r="E7" s="5">
        <v>10000</v>
      </c>
      <c r="F7" s="5">
        <v>5000</v>
      </c>
      <c r="G7" s="5">
        <v>5000</v>
      </c>
      <c r="H7" s="43">
        <f aca="true" t="shared" si="0" ref="H7:H81">(G7/E7)*100</f>
        <v>50</v>
      </c>
      <c r="I7" s="23"/>
      <c r="J7" s="17" t="s">
        <v>25</v>
      </c>
      <c r="K7" s="18"/>
    </row>
    <row r="8" spans="1:11" ht="54.75" customHeight="1">
      <c r="A8" s="1">
        <v>7</v>
      </c>
      <c r="B8" s="4" t="s">
        <v>39</v>
      </c>
      <c r="C8" s="4" t="s">
        <v>40</v>
      </c>
      <c r="D8" s="4" t="s">
        <v>42</v>
      </c>
      <c r="E8" s="5">
        <v>347414.73</v>
      </c>
      <c r="F8" s="5">
        <v>75000</v>
      </c>
      <c r="G8" s="5">
        <v>25000</v>
      </c>
      <c r="H8" s="43">
        <f t="shared" si="0"/>
        <v>7.196010370659875</v>
      </c>
      <c r="I8" s="23"/>
      <c r="J8" s="17" t="s">
        <v>32</v>
      </c>
      <c r="K8" s="18"/>
    </row>
    <row r="9" spans="1:11" ht="36.75" customHeight="1">
      <c r="A9" s="1">
        <v>8</v>
      </c>
      <c r="B9" s="4" t="s">
        <v>43</v>
      </c>
      <c r="C9" s="4" t="s">
        <v>44</v>
      </c>
      <c r="D9" s="4" t="s">
        <v>75</v>
      </c>
      <c r="E9" s="5">
        <v>147188.82</v>
      </c>
      <c r="F9" s="31">
        <v>35000</v>
      </c>
      <c r="G9" s="5">
        <v>30000</v>
      </c>
      <c r="H9" s="43">
        <f t="shared" si="0"/>
        <v>20.381982816357926</v>
      </c>
      <c r="I9" s="23"/>
      <c r="J9" s="17" t="s">
        <v>32</v>
      </c>
      <c r="K9" s="18"/>
    </row>
    <row r="10" spans="1:11" ht="36.75" customHeight="1">
      <c r="A10" s="1">
        <v>9</v>
      </c>
      <c r="B10" s="4" t="s">
        <v>46</v>
      </c>
      <c r="C10" s="48" t="s">
        <v>47</v>
      </c>
      <c r="D10" s="4" t="s">
        <v>45</v>
      </c>
      <c r="E10" s="5">
        <v>22661.54</v>
      </c>
      <c r="F10" s="5">
        <v>10000</v>
      </c>
      <c r="G10" s="5">
        <v>0</v>
      </c>
      <c r="H10" s="43">
        <f t="shared" si="0"/>
        <v>0</v>
      </c>
      <c r="I10" s="23"/>
      <c r="J10" s="17" t="s">
        <v>25</v>
      </c>
      <c r="K10" s="18"/>
    </row>
    <row r="11" spans="1:11" ht="36.75" customHeight="1">
      <c r="A11" s="1">
        <v>10</v>
      </c>
      <c r="B11" s="4" t="s">
        <v>49</v>
      </c>
      <c r="C11" s="4" t="s">
        <v>50</v>
      </c>
      <c r="D11" s="4" t="s">
        <v>51</v>
      </c>
      <c r="E11" s="5">
        <v>10271</v>
      </c>
      <c r="F11" s="5">
        <v>10271</v>
      </c>
      <c r="G11" s="5">
        <v>6000</v>
      </c>
      <c r="H11" s="43">
        <f t="shared" si="0"/>
        <v>58.416901956966214</v>
      </c>
      <c r="I11" s="23"/>
      <c r="J11" s="17" t="s">
        <v>32</v>
      </c>
      <c r="K11" s="18"/>
    </row>
    <row r="12" spans="1:11" ht="39.75" customHeight="1">
      <c r="A12" s="1">
        <v>11</v>
      </c>
      <c r="B12" s="4" t="s">
        <v>52</v>
      </c>
      <c r="C12" s="4" t="s">
        <v>53</v>
      </c>
      <c r="D12" s="4" t="s">
        <v>54</v>
      </c>
      <c r="E12" s="5">
        <v>58630.85</v>
      </c>
      <c r="F12" s="5">
        <v>29315.43</v>
      </c>
      <c r="G12" s="5">
        <v>0</v>
      </c>
      <c r="H12" s="43">
        <f t="shared" si="0"/>
        <v>0</v>
      </c>
      <c r="I12" s="23"/>
      <c r="J12" s="17" t="s">
        <v>32</v>
      </c>
      <c r="K12" s="18"/>
    </row>
    <row r="13" spans="1:11" ht="42" customHeight="1">
      <c r="A13" s="1">
        <v>12</v>
      </c>
      <c r="B13" s="4" t="s">
        <v>55</v>
      </c>
      <c r="C13" s="4" t="s">
        <v>294</v>
      </c>
      <c r="D13" s="4" t="s">
        <v>56</v>
      </c>
      <c r="E13" s="5">
        <v>82337.55</v>
      </c>
      <c r="F13" s="5">
        <v>40000</v>
      </c>
      <c r="G13" s="5">
        <v>0</v>
      </c>
      <c r="H13" s="43">
        <f t="shared" si="0"/>
        <v>0</v>
      </c>
      <c r="I13" s="23"/>
      <c r="J13" s="17" t="s">
        <v>32</v>
      </c>
      <c r="K13" s="18"/>
    </row>
    <row r="14" spans="1:11" ht="36.75" customHeight="1">
      <c r="A14" s="1">
        <v>13</v>
      </c>
      <c r="B14" s="4" t="s">
        <v>57</v>
      </c>
      <c r="C14" s="4" t="s">
        <v>58</v>
      </c>
      <c r="D14" s="4" t="s">
        <v>59</v>
      </c>
      <c r="E14" s="5">
        <v>105202.64</v>
      </c>
      <c r="F14" s="5">
        <v>52601.32</v>
      </c>
      <c r="G14" s="31">
        <v>52000</v>
      </c>
      <c r="H14" s="44">
        <f t="shared" si="0"/>
        <v>49.4284173857234</v>
      </c>
      <c r="I14" s="32"/>
      <c r="J14" s="17" t="s">
        <v>32</v>
      </c>
      <c r="K14" s="18"/>
    </row>
    <row r="15" spans="1:11" ht="36.75" customHeight="1">
      <c r="A15" s="1">
        <v>14</v>
      </c>
      <c r="B15" s="4" t="s">
        <v>60</v>
      </c>
      <c r="C15" s="4" t="s">
        <v>61</v>
      </c>
      <c r="D15" s="4" t="s">
        <v>62</v>
      </c>
      <c r="E15" s="5">
        <v>438880</v>
      </c>
      <c r="F15" s="5">
        <v>50000</v>
      </c>
      <c r="G15" s="31">
        <v>40000</v>
      </c>
      <c r="H15" s="44">
        <f t="shared" si="0"/>
        <v>9.11410864017499</v>
      </c>
      <c r="I15" s="32"/>
      <c r="J15" s="17" t="s">
        <v>32</v>
      </c>
      <c r="K15" s="18"/>
    </row>
    <row r="16" spans="1:11" ht="36.75" customHeight="1">
      <c r="A16" s="1">
        <v>15</v>
      </c>
      <c r="B16" s="4" t="s">
        <v>67</v>
      </c>
      <c r="C16" s="4" t="s">
        <v>66</v>
      </c>
      <c r="D16" s="25" t="s">
        <v>68</v>
      </c>
      <c r="E16" s="5">
        <v>72580</v>
      </c>
      <c r="F16" s="5">
        <v>36000</v>
      </c>
      <c r="G16" s="31">
        <v>0</v>
      </c>
      <c r="H16" s="44">
        <f t="shared" si="0"/>
        <v>0</v>
      </c>
      <c r="I16" s="32" t="s">
        <v>69</v>
      </c>
      <c r="J16" s="17" t="s">
        <v>32</v>
      </c>
      <c r="K16" s="18"/>
    </row>
    <row r="17" spans="1:11" ht="36.75" customHeight="1">
      <c r="A17" s="1">
        <v>16</v>
      </c>
      <c r="B17" s="4" t="s">
        <v>72</v>
      </c>
      <c r="C17" s="4" t="s">
        <v>73</v>
      </c>
      <c r="D17" s="4" t="s">
        <v>74</v>
      </c>
      <c r="E17" s="5">
        <v>158393.87</v>
      </c>
      <c r="F17" s="5">
        <v>40000</v>
      </c>
      <c r="G17" s="31">
        <v>0</v>
      </c>
      <c r="H17" s="44">
        <f t="shared" si="0"/>
        <v>0</v>
      </c>
      <c r="I17" s="32" t="s">
        <v>293</v>
      </c>
      <c r="J17" s="17" t="s">
        <v>25</v>
      </c>
      <c r="K17" s="18"/>
    </row>
    <row r="18" spans="1:11" ht="36.75" customHeight="1">
      <c r="A18" s="1">
        <v>17</v>
      </c>
      <c r="B18" s="4" t="s">
        <v>79</v>
      </c>
      <c r="C18" s="4" t="s">
        <v>80</v>
      </c>
      <c r="D18" s="4" t="s">
        <v>81</v>
      </c>
      <c r="E18" s="5">
        <v>172010.09</v>
      </c>
      <c r="F18" s="5">
        <v>85900</v>
      </c>
      <c r="G18" s="31">
        <v>73000</v>
      </c>
      <c r="H18" s="44">
        <f t="shared" si="0"/>
        <v>42.43937085318658</v>
      </c>
      <c r="I18" s="32"/>
      <c r="J18" s="17" t="s">
        <v>25</v>
      </c>
      <c r="K18" s="18"/>
    </row>
    <row r="19" spans="1:11" ht="36.75" customHeight="1">
      <c r="A19" s="1">
        <v>18</v>
      </c>
      <c r="B19" s="30" t="s">
        <v>63</v>
      </c>
      <c r="C19" s="30" t="s">
        <v>64</v>
      </c>
      <c r="D19" s="30" t="s">
        <v>65</v>
      </c>
      <c r="E19" s="31">
        <v>95706.72</v>
      </c>
      <c r="F19" s="31">
        <v>47853.36</v>
      </c>
      <c r="G19" s="31">
        <v>40000</v>
      </c>
      <c r="H19" s="44">
        <f t="shared" si="0"/>
        <v>41.79434840103182</v>
      </c>
      <c r="I19" s="32"/>
      <c r="J19" s="17" t="s">
        <v>32</v>
      </c>
      <c r="K19" s="18"/>
    </row>
    <row r="20" spans="1:11" ht="36.75" customHeight="1">
      <c r="A20" s="1">
        <v>19</v>
      </c>
      <c r="B20" s="30" t="s">
        <v>76</v>
      </c>
      <c r="C20" s="30" t="s">
        <v>77</v>
      </c>
      <c r="D20" s="30" t="s">
        <v>78</v>
      </c>
      <c r="E20" s="31">
        <v>663822.46</v>
      </c>
      <c r="F20" s="31">
        <v>40000</v>
      </c>
      <c r="G20" s="31">
        <v>30000</v>
      </c>
      <c r="H20" s="44">
        <f t="shared" si="0"/>
        <v>4.519280652239456</v>
      </c>
      <c r="I20" s="32"/>
      <c r="J20" s="17" t="s">
        <v>32</v>
      </c>
      <c r="K20" s="18"/>
    </row>
    <row r="21" spans="1:11" ht="36.75" customHeight="1">
      <c r="A21" s="49">
        <v>20</v>
      </c>
      <c r="B21" s="30" t="s">
        <v>82</v>
      </c>
      <c r="C21" s="30" t="s">
        <v>83</v>
      </c>
      <c r="D21" s="30" t="s">
        <v>84</v>
      </c>
      <c r="E21" s="31">
        <v>50000</v>
      </c>
      <c r="F21" s="31">
        <v>25000</v>
      </c>
      <c r="G21" s="31">
        <v>0</v>
      </c>
      <c r="H21" s="44">
        <f t="shared" si="0"/>
        <v>0</v>
      </c>
      <c r="I21" s="32"/>
      <c r="J21" s="17" t="s">
        <v>25</v>
      </c>
      <c r="K21" s="18"/>
    </row>
    <row r="22" spans="1:11" ht="36.75" customHeight="1">
      <c r="A22" s="1">
        <v>21</v>
      </c>
      <c r="B22" s="30" t="s">
        <v>86</v>
      </c>
      <c r="C22" s="30" t="s">
        <v>88</v>
      </c>
      <c r="D22" s="30" t="s">
        <v>85</v>
      </c>
      <c r="E22" s="31">
        <v>68000</v>
      </c>
      <c r="F22" s="31">
        <v>57800</v>
      </c>
      <c r="G22" s="31">
        <v>0</v>
      </c>
      <c r="H22" s="44">
        <f t="shared" si="0"/>
        <v>0</v>
      </c>
      <c r="I22" s="32"/>
      <c r="J22" s="17" t="s">
        <v>25</v>
      </c>
      <c r="K22" s="18"/>
    </row>
    <row r="23" spans="1:11" ht="36.75" customHeight="1">
      <c r="A23" s="1">
        <v>22</v>
      </c>
      <c r="B23" s="4" t="s">
        <v>87</v>
      </c>
      <c r="C23" s="10" t="s">
        <v>89</v>
      </c>
      <c r="D23" s="4" t="s">
        <v>90</v>
      </c>
      <c r="E23" s="5">
        <v>108416.92</v>
      </c>
      <c r="F23" s="5">
        <v>54000</v>
      </c>
      <c r="G23" s="31">
        <v>27000</v>
      </c>
      <c r="H23" s="44">
        <f t="shared" si="0"/>
        <v>24.903861869531067</v>
      </c>
      <c r="I23" s="32"/>
      <c r="J23" s="17" t="s">
        <v>32</v>
      </c>
      <c r="K23" s="18"/>
    </row>
    <row r="24" spans="1:11" ht="46.5" customHeight="1">
      <c r="A24" s="1">
        <v>23</v>
      </c>
      <c r="B24" s="4" t="s">
        <v>92</v>
      </c>
      <c r="C24" s="4" t="s">
        <v>93</v>
      </c>
      <c r="D24" s="4" t="s">
        <v>91</v>
      </c>
      <c r="E24" s="5">
        <v>122083.33</v>
      </c>
      <c r="F24" s="5">
        <v>60000</v>
      </c>
      <c r="G24" s="31">
        <v>0</v>
      </c>
      <c r="H24" s="44">
        <f t="shared" si="0"/>
        <v>0</v>
      </c>
      <c r="I24" s="32"/>
      <c r="J24" s="17" t="s">
        <v>25</v>
      </c>
      <c r="K24" s="18"/>
    </row>
    <row r="25" spans="1:11" ht="46.5" customHeight="1">
      <c r="A25" s="1">
        <v>24</v>
      </c>
      <c r="B25" s="4" t="s">
        <v>94</v>
      </c>
      <c r="C25" s="4" t="s">
        <v>95</v>
      </c>
      <c r="D25" s="4" t="s">
        <v>96</v>
      </c>
      <c r="E25" s="5">
        <v>29887.82</v>
      </c>
      <c r="F25" s="5">
        <v>25000</v>
      </c>
      <c r="G25" s="31">
        <v>25000</v>
      </c>
      <c r="H25" s="44">
        <f t="shared" si="0"/>
        <v>83.64611403575101</v>
      </c>
      <c r="I25" s="32"/>
      <c r="J25" s="17" t="s">
        <v>32</v>
      </c>
      <c r="K25" s="18"/>
    </row>
    <row r="26" spans="1:11" ht="48" customHeight="1">
      <c r="A26" s="1">
        <v>25</v>
      </c>
      <c r="B26" s="4" t="s">
        <v>97</v>
      </c>
      <c r="C26" s="4" t="s">
        <v>99</v>
      </c>
      <c r="D26" s="4" t="s">
        <v>98</v>
      </c>
      <c r="E26" s="5">
        <v>187483.34</v>
      </c>
      <c r="F26" s="5">
        <v>90000</v>
      </c>
      <c r="G26" s="31">
        <v>50000</v>
      </c>
      <c r="H26" s="44">
        <f t="shared" si="0"/>
        <v>26.66903629943866</v>
      </c>
      <c r="I26" s="32"/>
      <c r="J26" s="17" t="s">
        <v>25</v>
      </c>
      <c r="K26" s="18"/>
    </row>
    <row r="27" spans="1:11" ht="36.75" customHeight="1">
      <c r="A27" s="1">
        <v>26</v>
      </c>
      <c r="B27" s="4" t="s">
        <v>101</v>
      </c>
      <c r="C27" s="4" t="s">
        <v>102</v>
      </c>
      <c r="D27" s="50" t="s">
        <v>103</v>
      </c>
      <c r="E27" s="5">
        <v>269498.72</v>
      </c>
      <c r="F27" s="11">
        <v>100000</v>
      </c>
      <c r="G27" s="31">
        <v>0</v>
      </c>
      <c r="H27" s="44">
        <f t="shared" si="0"/>
        <v>0</v>
      </c>
      <c r="I27" s="32"/>
      <c r="J27" s="17" t="s">
        <v>100</v>
      </c>
      <c r="K27" s="18"/>
    </row>
    <row r="28" spans="1:11" ht="36.75" customHeight="1">
      <c r="A28" s="1">
        <v>27</v>
      </c>
      <c r="B28" s="4" t="s">
        <v>101</v>
      </c>
      <c r="C28" s="4" t="s">
        <v>102</v>
      </c>
      <c r="D28" s="4" t="s">
        <v>104</v>
      </c>
      <c r="E28" s="5">
        <v>179964.77</v>
      </c>
      <c r="F28" s="5">
        <v>80000</v>
      </c>
      <c r="G28" s="31">
        <v>0</v>
      </c>
      <c r="H28" s="44">
        <f t="shared" si="0"/>
        <v>0</v>
      </c>
      <c r="I28" s="32"/>
      <c r="J28" s="17" t="s">
        <v>32</v>
      </c>
      <c r="K28" s="18"/>
    </row>
    <row r="29" spans="1:11" ht="47.25" customHeight="1">
      <c r="A29" s="1">
        <v>28</v>
      </c>
      <c r="B29" s="4" t="s">
        <v>105</v>
      </c>
      <c r="C29" s="4" t="s">
        <v>109</v>
      </c>
      <c r="D29" s="4" t="s">
        <v>106</v>
      </c>
      <c r="E29" s="5">
        <v>200876.24</v>
      </c>
      <c r="F29" s="5">
        <v>200876.24</v>
      </c>
      <c r="G29" s="31">
        <v>0</v>
      </c>
      <c r="H29" s="44">
        <f t="shared" si="0"/>
        <v>0</v>
      </c>
      <c r="I29" s="32" t="s">
        <v>107</v>
      </c>
      <c r="J29" s="17" t="s">
        <v>32</v>
      </c>
      <c r="K29" s="18"/>
    </row>
    <row r="30" spans="1:11" ht="52.5" customHeight="1">
      <c r="A30" s="1">
        <v>29</v>
      </c>
      <c r="B30" s="4" t="s">
        <v>105</v>
      </c>
      <c r="C30" s="4" t="s">
        <v>109</v>
      </c>
      <c r="D30" s="4" t="s">
        <v>108</v>
      </c>
      <c r="E30" s="5">
        <v>640953.54</v>
      </c>
      <c r="F30" s="5">
        <v>640953.54</v>
      </c>
      <c r="G30" s="31">
        <v>0</v>
      </c>
      <c r="H30" s="44">
        <f t="shared" si="0"/>
        <v>0</v>
      </c>
      <c r="I30" s="32" t="s">
        <v>116</v>
      </c>
      <c r="J30" s="17" t="s">
        <v>32</v>
      </c>
      <c r="K30" s="18"/>
    </row>
    <row r="31" spans="1:11" ht="36.75" customHeight="1">
      <c r="A31" s="1">
        <v>30</v>
      </c>
      <c r="B31" s="4" t="s">
        <v>110</v>
      </c>
      <c r="C31" s="4" t="s">
        <v>111</v>
      </c>
      <c r="D31" s="4" t="s">
        <v>112</v>
      </c>
      <c r="E31" s="5">
        <v>56819.11</v>
      </c>
      <c r="F31" s="5">
        <v>28000</v>
      </c>
      <c r="G31" s="31">
        <v>0</v>
      </c>
      <c r="H31" s="44">
        <f t="shared" si="0"/>
        <v>0</v>
      </c>
      <c r="I31" s="32" t="s">
        <v>113</v>
      </c>
      <c r="J31" s="17" t="s">
        <v>32</v>
      </c>
      <c r="K31" s="18"/>
    </row>
    <row r="32" spans="1:11" ht="36.75" customHeight="1">
      <c r="A32" s="1">
        <v>31</v>
      </c>
      <c r="B32" s="4" t="s">
        <v>296</v>
      </c>
      <c r="C32" s="4" t="s">
        <v>114</v>
      </c>
      <c r="D32" s="4" t="s">
        <v>115</v>
      </c>
      <c r="E32" s="5">
        <v>86275.19</v>
      </c>
      <c r="F32" s="5">
        <v>42500</v>
      </c>
      <c r="G32" s="31">
        <v>0</v>
      </c>
      <c r="H32" s="44">
        <f t="shared" si="0"/>
        <v>0</v>
      </c>
      <c r="I32" s="32"/>
      <c r="J32" s="17" t="s">
        <v>32</v>
      </c>
      <c r="K32" s="18"/>
    </row>
    <row r="33" spans="1:11" ht="36.75" customHeight="1">
      <c r="A33" s="1">
        <v>32</v>
      </c>
      <c r="B33" s="4" t="s">
        <v>119</v>
      </c>
      <c r="C33" s="4" t="s">
        <v>117</v>
      </c>
      <c r="D33" s="4" t="s">
        <v>118</v>
      </c>
      <c r="E33" s="5">
        <v>140338.76</v>
      </c>
      <c r="F33" s="5">
        <v>60000</v>
      </c>
      <c r="G33" s="31">
        <v>60000</v>
      </c>
      <c r="H33" s="44">
        <f t="shared" si="0"/>
        <v>42.75369113992456</v>
      </c>
      <c r="I33" s="32"/>
      <c r="J33" s="17" t="s">
        <v>32</v>
      </c>
      <c r="K33" s="18"/>
    </row>
    <row r="34" spans="1:11" ht="60.75" customHeight="1">
      <c r="A34" s="1">
        <v>33</v>
      </c>
      <c r="B34" s="4" t="s">
        <v>122</v>
      </c>
      <c r="C34" s="4" t="s">
        <v>121</v>
      </c>
      <c r="D34" s="4" t="s">
        <v>120</v>
      </c>
      <c r="E34" s="5">
        <v>77346.85</v>
      </c>
      <c r="F34" s="5">
        <v>77346.85</v>
      </c>
      <c r="G34" s="31">
        <v>0</v>
      </c>
      <c r="H34" s="44">
        <f t="shared" si="0"/>
        <v>0</v>
      </c>
      <c r="I34" s="32"/>
      <c r="J34" s="17" t="s">
        <v>32</v>
      </c>
      <c r="K34" s="18"/>
    </row>
    <row r="35" spans="1:11" ht="36.75" customHeight="1">
      <c r="A35" s="1">
        <v>34</v>
      </c>
      <c r="B35" s="4" t="s">
        <v>123</v>
      </c>
      <c r="C35" s="4" t="s">
        <v>124</v>
      </c>
      <c r="D35" s="4" t="s">
        <v>125</v>
      </c>
      <c r="E35" s="5">
        <v>160165.34</v>
      </c>
      <c r="F35" s="5">
        <v>75000</v>
      </c>
      <c r="G35" s="31">
        <v>0</v>
      </c>
      <c r="H35" s="44">
        <f t="shared" si="0"/>
        <v>0</v>
      </c>
      <c r="I35" s="32"/>
      <c r="J35" s="17" t="s">
        <v>32</v>
      </c>
      <c r="K35" s="18"/>
    </row>
    <row r="36" spans="1:11" ht="36.75" customHeight="1">
      <c r="A36" s="1">
        <v>35</v>
      </c>
      <c r="B36" s="4" t="s">
        <v>126</v>
      </c>
      <c r="C36" s="4" t="s">
        <v>128</v>
      </c>
      <c r="D36" s="4" t="s">
        <v>127</v>
      </c>
      <c r="E36" s="5">
        <v>218676.29</v>
      </c>
      <c r="F36" s="5">
        <v>55000</v>
      </c>
      <c r="G36" s="31">
        <v>35000</v>
      </c>
      <c r="H36" s="44">
        <f t="shared" si="0"/>
        <v>16.00539317728502</v>
      </c>
      <c r="I36" s="32"/>
      <c r="J36" s="17" t="s">
        <v>32</v>
      </c>
      <c r="K36" s="18"/>
    </row>
    <row r="37" spans="1:11" ht="36.75" customHeight="1">
      <c r="A37" s="1">
        <v>36</v>
      </c>
      <c r="B37" s="4" t="s">
        <v>245</v>
      </c>
      <c r="C37" s="4" t="s">
        <v>303</v>
      </c>
      <c r="D37" s="4" t="s">
        <v>129</v>
      </c>
      <c r="E37" s="5">
        <v>142626.08</v>
      </c>
      <c r="F37" s="5">
        <v>30000</v>
      </c>
      <c r="G37" s="31">
        <v>15000</v>
      </c>
      <c r="H37" s="44">
        <f t="shared" si="0"/>
        <v>10.51701063367934</v>
      </c>
      <c r="I37" s="32"/>
      <c r="J37" s="17" t="s">
        <v>32</v>
      </c>
      <c r="K37" s="18"/>
    </row>
    <row r="38" spans="1:11" ht="36.75" customHeight="1">
      <c r="A38" s="1">
        <v>37</v>
      </c>
      <c r="B38" s="4" t="s">
        <v>130</v>
      </c>
      <c r="C38" s="4" t="s">
        <v>131</v>
      </c>
      <c r="D38" s="4" t="s">
        <v>132</v>
      </c>
      <c r="E38" s="5">
        <v>205481.72</v>
      </c>
      <c r="F38" s="5">
        <v>60000</v>
      </c>
      <c r="G38" s="31">
        <v>0</v>
      </c>
      <c r="H38" s="44">
        <f>(G38/E38)*100</f>
        <v>0</v>
      </c>
      <c r="I38" s="32" t="s">
        <v>299</v>
      </c>
      <c r="J38" s="17" t="s">
        <v>32</v>
      </c>
      <c r="K38" s="18"/>
    </row>
    <row r="39" spans="1:11" ht="36.75" customHeight="1">
      <c r="A39" s="1">
        <v>38</v>
      </c>
      <c r="B39" s="4" t="s">
        <v>134</v>
      </c>
      <c r="C39" s="4" t="s">
        <v>136</v>
      </c>
      <c r="D39" s="4" t="s">
        <v>133</v>
      </c>
      <c r="E39" s="5">
        <v>478454.06</v>
      </c>
      <c r="F39" s="31">
        <v>358840.55</v>
      </c>
      <c r="G39" s="31">
        <v>0</v>
      </c>
      <c r="H39" s="44">
        <f t="shared" si="0"/>
        <v>0</v>
      </c>
      <c r="I39" s="32"/>
      <c r="J39" s="17" t="s">
        <v>32</v>
      </c>
      <c r="K39" s="18"/>
    </row>
    <row r="40" spans="1:11" ht="69.75" customHeight="1">
      <c r="A40" s="1">
        <v>39</v>
      </c>
      <c r="B40" s="4" t="s">
        <v>135</v>
      </c>
      <c r="C40" s="4" t="s">
        <v>137</v>
      </c>
      <c r="D40" s="20" t="s">
        <v>138</v>
      </c>
      <c r="E40" s="19">
        <v>66983.09</v>
      </c>
      <c r="F40" s="19">
        <v>30000</v>
      </c>
      <c r="G40" s="31">
        <v>0</v>
      </c>
      <c r="H40" s="44">
        <f t="shared" si="0"/>
        <v>0</v>
      </c>
      <c r="I40" s="32"/>
      <c r="J40" s="17" t="s">
        <v>25</v>
      </c>
      <c r="K40" s="18"/>
    </row>
    <row r="41" spans="1:11" ht="69.75" customHeight="1">
      <c r="A41" s="1">
        <v>40</v>
      </c>
      <c r="B41" s="20" t="s">
        <v>139</v>
      </c>
      <c r="C41" s="20" t="s">
        <v>142</v>
      </c>
      <c r="D41" s="20" t="s">
        <v>140</v>
      </c>
      <c r="E41" s="19">
        <v>368527.89</v>
      </c>
      <c r="F41" s="19">
        <v>257969.52</v>
      </c>
      <c r="G41" s="31">
        <v>0</v>
      </c>
      <c r="H41" s="44">
        <f t="shared" si="0"/>
        <v>0</v>
      </c>
      <c r="I41" s="32" t="s">
        <v>141</v>
      </c>
      <c r="J41" s="17" t="s">
        <v>32</v>
      </c>
      <c r="K41" s="18"/>
    </row>
    <row r="42" spans="1:11" ht="69.75" customHeight="1">
      <c r="A42" s="1">
        <v>41</v>
      </c>
      <c r="B42" s="20" t="s">
        <v>144</v>
      </c>
      <c r="C42" s="25" t="s">
        <v>143</v>
      </c>
      <c r="D42" s="20" t="s">
        <v>147</v>
      </c>
      <c r="E42" s="19">
        <v>91151.04</v>
      </c>
      <c r="F42" s="19">
        <v>85000</v>
      </c>
      <c r="G42" s="31">
        <v>0</v>
      </c>
      <c r="H42" s="44">
        <f t="shared" si="0"/>
        <v>0</v>
      </c>
      <c r="I42" s="32" t="s">
        <v>221</v>
      </c>
      <c r="J42" s="17" t="s">
        <v>25</v>
      </c>
      <c r="K42" s="18"/>
    </row>
    <row r="43" spans="1:11" ht="60" customHeight="1">
      <c r="A43" s="1">
        <v>42</v>
      </c>
      <c r="B43" s="20" t="s">
        <v>145</v>
      </c>
      <c r="C43" s="20" t="s">
        <v>146</v>
      </c>
      <c r="D43" s="20" t="s">
        <v>148</v>
      </c>
      <c r="E43" s="21">
        <v>376012.18</v>
      </c>
      <c r="F43" s="19">
        <v>66000</v>
      </c>
      <c r="G43" s="31">
        <v>20000</v>
      </c>
      <c r="H43" s="44">
        <f t="shared" si="0"/>
        <v>5.318976635278144</v>
      </c>
      <c r="I43" s="32"/>
      <c r="J43" s="17" t="s">
        <v>32</v>
      </c>
      <c r="K43" s="18"/>
    </row>
    <row r="44" spans="1:11" ht="69.75" customHeight="1">
      <c r="A44" s="1">
        <v>43</v>
      </c>
      <c r="B44" s="20" t="s">
        <v>149</v>
      </c>
      <c r="C44" s="20" t="s">
        <v>150</v>
      </c>
      <c r="D44" s="20" t="s">
        <v>151</v>
      </c>
      <c r="E44" s="19">
        <v>140768.12</v>
      </c>
      <c r="F44" s="19">
        <v>30000</v>
      </c>
      <c r="G44" s="31">
        <v>10000</v>
      </c>
      <c r="H44" s="44">
        <f t="shared" si="0"/>
        <v>7.103881191281094</v>
      </c>
      <c r="I44" s="32"/>
      <c r="J44" s="17" t="s">
        <v>32</v>
      </c>
      <c r="K44" s="18"/>
    </row>
    <row r="45" spans="1:11" ht="97.5" customHeight="1">
      <c r="A45" s="1">
        <v>44</v>
      </c>
      <c r="B45" s="20" t="s">
        <v>149</v>
      </c>
      <c r="C45" s="20" t="s">
        <v>150</v>
      </c>
      <c r="D45" s="20" t="s">
        <v>152</v>
      </c>
      <c r="E45" s="19">
        <v>148470.63</v>
      </c>
      <c r="F45" s="19">
        <v>45000</v>
      </c>
      <c r="G45" s="31">
        <v>10000</v>
      </c>
      <c r="H45" s="44">
        <f t="shared" si="0"/>
        <v>6.735338834353972</v>
      </c>
      <c r="I45" s="32"/>
      <c r="J45" s="17" t="s">
        <v>32</v>
      </c>
      <c r="K45" s="18"/>
    </row>
    <row r="46" spans="1:11" ht="45.75" customHeight="1">
      <c r="A46" s="1">
        <v>45</v>
      </c>
      <c r="B46" s="20" t="s">
        <v>298</v>
      </c>
      <c r="C46" s="20" t="s">
        <v>154</v>
      </c>
      <c r="D46" s="20" t="s">
        <v>153</v>
      </c>
      <c r="E46" s="21">
        <v>68239.23</v>
      </c>
      <c r="F46" s="22">
        <v>60000</v>
      </c>
      <c r="G46" s="31">
        <v>25000</v>
      </c>
      <c r="H46" s="44">
        <f t="shared" si="0"/>
        <v>36.63581784261048</v>
      </c>
      <c r="I46" s="32"/>
      <c r="J46" s="17" t="s">
        <v>32</v>
      </c>
      <c r="K46" s="18"/>
    </row>
    <row r="47" spans="1:11" ht="36.75" customHeight="1">
      <c r="A47" s="1">
        <v>46</v>
      </c>
      <c r="B47" s="4" t="s">
        <v>156</v>
      </c>
      <c r="C47" s="4" t="s">
        <v>155</v>
      </c>
      <c r="D47" s="4" t="s">
        <v>157</v>
      </c>
      <c r="E47" s="5">
        <v>481602.12</v>
      </c>
      <c r="F47" s="5">
        <v>481602.12</v>
      </c>
      <c r="G47" s="31">
        <v>0</v>
      </c>
      <c r="H47" s="44">
        <f t="shared" si="0"/>
        <v>0</v>
      </c>
      <c r="I47" s="32"/>
      <c r="J47" s="17" t="s">
        <v>32</v>
      </c>
      <c r="K47" s="18"/>
    </row>
    <row r="48" spans="1:11" ht="36.75" customHeight="1">
      <c r="A48" s="1">
        <v>47</v>
      </c>
      <c r="B48" s="4" t="s">
        <v>156</v>
      </c>
      <c r="C48" s="4" t="s">
        <v>155</v>
      </c>
      <c r="D48" s="4" t="s">
        <v>158</v>
      </c>
      <c r="E48" s="5">
        <v>179091.86</v>
      </c>
      <c r="F48" s="5">
        <v>179091.86</v>
      </c>
      <c r="G48" s="31">
        <v>0</v>
      </c>
      <c r="H48" s="44">
        <f t="shared" si="0"/>
        <v>0</v>
      </c>
      <c r="I48" s="32"/>
      <c r="J48" s="17" t="s">
        <v>32</v>
      </c>
      <c r="K48" s="18"/>
    </row>
    <row r="49" spans="1:11" ht="36.75" customHeight="1">
      <c r="A49" s="1">
        <v>48</v>
      </c>
      <c r="B49" s="4" t="s">
        <v>156</v>
      </c>
      <c r="C49" s="4" t="s">
        <v>155</v>
      </c>
      <c r="D49" s="4" t="s">
        <v>159</v>
      </c>
      <c r="E49" s="5">
        <v>84103.63</v>
      </c>
      <c r="F49" s="5">
        <v>84103.63</v>
      </c>
      <c r="G49" s="31">
        <v>0</v>
      </c>
      <c r="H49" s="44">
        <f t="shared" si="0"/>
        <v>0</v>
      </c>
      <c r="I49" s="32"/>
      <c r="J49" s="17" t="s">
        <v>32</v>
      </c>
      <c r="K49" s="18"/>
    </row>
    <row r="50" spans="1:11" ht="36.75" customHeight="1">
      <c r="A50" s="49">
        <v>49</v>
      </c>
      <c r="B50" s="30" t="s">
        <v>156</v>
      </c>
      <c r="C50" s="30" t="s">
        <v>155</v>
      </c>
      <c r="D50" s="30" t="s">
        <v>160</v>
      </c>
      <c r="E50" s="31">
        <v>182316.07</v>
      </c>
      <c r="F50" s="31">
        <v>182316.07</v>
      </c>
      <c r="G50" s="31">
        <v>0</v>
      </c>
      <c r="H50" s="44">
        <f t="shared" si="0"/>
        <v>0</v>
      </c>
      <c r="I50" s="32"/>
      <c r="J50" s="17" t="s">
        <v>32</v>
      </c>
      <c r="K50" s="18"/>
    </row>
    <row r="51" spans="1:11" ht="36.75" customHeight="1">
      <c r="A51" s="1">
        <v>50</v>
      </c>
      <c r="B51" s="4" t="s">
        <v>156</v>
      </c>
      <c r="C51" s="4" t="s">
        <v>155</v>
      </c>
      <c r="D51" s="4" t="s">
        <v>196</v>
      </c>
      <c r="E51" s="5">
        <v>429321.32</v>
      </c>
      <c r="F51" s="5">
        <v>429321.32</v>
      </c>
      <c r="G51" s="31">
        <v>0</v>
      </c>
      <c r="H51" s="44">
        <f t="shared" si="0"/>
        <v>0</v>
      </c>
      <c r="I51" s="32"/>
      <c r="J51" s="17" t="s">
        <v>32</v>
      </c>
      <c r="K51" s="18"/>
    </row>
    <row r="52" spans="1:11" ht="36.75" customHeight="1">
      <c r="A52" s="1">
        <v>51</v>
      </c>
      <c r="B52" s="4" t="s">
        <v>156</v>
      </c>
      <c r="C52" s="4" t="s">
        <v>155</v>
      </c>
      <c r="D52" s="4" t="s">
        <v>161</v>
      </c>
      <c r="E52" s="5">
        <v>33662.05</v>
      </c>
      <c r="F52" s="5">
        <v>33662.05</v>
      </c>
      <c r="G52" s="31">
        <v>0</v>
      </c>
      <c r="H52" s="44">
        <f t="shared" si="0"/>
        <v>0</v>
      </c>
      <c r="I52" s="32"/>
      <c r="J52" s="17" t="s">
        <v>32</v>
      </c>
      <c r="K52" s="18"/>
    </row>
    <row r="53" spans="1:11" ht="36.75" customHeight="1">
      <c r="A53" s="1">
        <v>52</v>
      </c>
      <c r="B53" s="4" t="s">
        <v>246</v>
      </c>
      <c r="C53" s="4" t="s">
        <v>162</v>
      </c>
      <c r="D53" s="4" t="s">
        <v>163</v>
      </c>
      <c r="E53" s="5">
        <v>38770.37</v>
      </c>
      <c r="F53" s="5">
        <v>19385</v>
      </c>
      <c r="G53" s="31">
        <v>5000</v>
      </c>
      <c r="H53" s="44">
        <f t="shared" si="0"/>
        <v>12.89644643577041</v>
      </c>
      <c r="I53" s="32"/>
      <c r="J53" s="17" t="s">
        <v>25</v>
      </c>
      <c r="K53" s="18"/>
    </row>
    <row r="54" spans="1:11" ht="43.5" customHeight="1">
      <c r="A54" s="1">
        <v>53</v>
      </c>
      <c r="B54" s="4" t="s">
        <v>243</v>
      </c>
      <c r="C54" s="4" t="s">
        <v>244</v>
      </c>
      <c r="D54" s="4" t="s">
        <v>164</v>
      </c>
      <c r="E54" s="5">
        <v>104373.14</v>
      </c>
      <c r="F54" s="5">
        <v>50000</v>
      </c>
      <c r="G54" s="31">
        <v>0</v>
      </c>
      <c r="H54" s="44">
        <f t="shared" si="0"/>
        <v>0</v>
      </c>
      <c r="I54" s="32"/>
      <c r="J54" s="17" t="s">
        <v>25</v>
      </c>
      <c r="K54" s="18"/>
    </row>
    <row r="55" spans="1:11" ht="42.75" customHeight="1">
      <c r="A55" s="1">
        <v>54</v>
      </c>
      <c r="B55" s="4" t="s">
        <v>165</v>
      </c>
      <c r="C55" s="4" t="s">
        <v>166</v>
      </c>
      <c r="D55" s="4" t="s">
        <v>169</v>
      </c>
      <c r="E55" s="5">
        <v>98399</v>
      </c>
      <c r="F55" s="5">
        <v>30000</v>
      </c>
      <c r="G55" s="31">
        <v>20000</v>
      </c>
      <c r="H55" s="44">
        <f t="shared" si="0"/>
        <v>20.325409811075314</v>
      </c>
      <c r="I55" s="32"/>
      <c r="J55" s="17" t="s">
        <v>25</v>
      </c>
      <c r="K55" s="18"/>
    </row>
    <row r="56" spans="1:11" ht="42.75" customHeight="1">
      <c r="A56" s="1">
        <v>55</v>
      </c>
      <c r="B56" s="4" t="s">
        <v>167</v>
      </c>
      <c r="C56" s="4" t="s">
        <v>168</v>
      </c>
      <c r="D56" s="4" t="s">
        <v>170</v>
      </c>
      <c r="E56" s="5">
        <v>147000</v>
      </c>
      <c r="F56" s="5">
        <v>73800</v>
      </c>
      <c r="G56" s="31">
        <v>0</v>
      </c>
      <c r="H56" s="44">
        <f t="shared" si="0"/>
        <v>0</v>
      </c>
      <c r="I56" s="32"/>
      <c r="J56" s="17" t="s">
        <v>25</v>
      </c>
      <c r="K56" s="18"/>
    </row>
    <row r="57" spans="1:11" ht="42.75" customHeight="1">
      <c r="A57" s="1">
        <v>56</v>
      </c>
      <c r="B57" s="4" t="s">
        <v>300</v>
      </c>
      <c r="C57" s="4" t="s">
        <v>171</v>
      </c>
      <c r="D57" s="4" t="s">
        <v>301</v>
      </c>
      <c r="E57" s="5">
        <v>58970</v>
      </c>
      <c r="F57" s="5">
        <v>29485</v>
      </c>
      <c r="G57" s="31">
        <v>10000</v>
      </c>
      <c r="H57" s="44">
        <f t="shared" si="0"/>
        <v>16.957775139901646</v>
      </c>
      <c r="I57" s="32"/>
      <c r="J57" s="17" t="s">
        <v>25</v>
      </c>
      <c r="K57" s="18"/>
    </row>
    <row r="58" spans="1:11" ht="42.75" customHeight="1">
      <c r="A58" s="1">
        <v>57</v>
      </c>
      <c r="B58" s="4" t="s">
        <v>297</v>
      </c>
      <c r="C58" s="4" t="s">
        <v>173</v>
      </c>
      <c r="D58" s="4" t="s">
        <v>172</v>
      </c>
      <c r="E58" s="5">
        <v>52000</v>
      </c>
      <c r="F58" s="5">
        <v>26000</v>
      </c>
      <c r="G58" s="31">
        <v>0</v>
      </c>
      <c r="H58" s="44">
        <f t="shared" si="0"/>
        <v>0</v>
      </c>
      <c r="I58" s="32"/>
      <c r="J58" s="17" t="s">
        <v>25</v>
      </c>
      <c r="K58" s="18"/>
    </row>
    <row r="59" spans="1:11" ht="42.75" customHeight="1">
      <c r="A59" s="1">
        <v>58</v>
      </c>
      <c r="B59" s="4" t="s">
        <v>176</v>
      </c>
      <c r="C59" s="4" t="s">
        <v>175</v>
      </c>
      <c r="D59" s="4" t="s">
        <v>174</v>
      </c>
      <c r="E59" s="5">
        <v>147600</v>
      </c>
      <c r="F59" s="5">
        <v>73800</v>
      </c>
      <c r="G59" s="31">
        <v>40000</v>
      </c>
      <c r="H59" s="44">
        <f t="shared" si="0"/>
        <v>27.100271002710024</v>
      </c>
      <c r="I59" s="32"/>
      <c r="J59" s="17" t="s">
        <v>25</v>
      </c>
      <c r="K59" s="18"/>
    </row>
    <row r="60" spans="1:11" ht="42.75" customHeight="1">
      <c r="A60" s="1">
        <v>59</v>
      </c>
      <c r="B60" s="4" t="s">
        <v>177</v>
      </c>
      <c r="C60" s="4" t="s">
        <v>178</v>
      </c>
      <c r="D60" s="4" t="s">
        <v>179</v>
      </c>
      <c r="E60" s="5">
        <v>67723.26</v>
      </c>
      <c r="F60" s="5">
        <v>33860</v>
      </c>
      <c r="G60" s="31">
        <v>0</v>
      </c>
      <c r="H60" s="44">
        <f t="shared" si="0"/>
        <v>0</v>
      </c>
      <c r="I60" s="32"/>
      <c r="J60" s="17" t="s">
        <v>32</v>
      </c>
      <c r="K60" s="18"/>
    </row>
    <row r="61" spans="1:11" ht="42.75" customHeight="1">
      <c r="A61" s="1">
        <v>60</v>
      </c>
      <c r="B61" s="4" t="s">
        <v>180</v>
      </c>
      <c r="C61" s="4" t="s">
        <v>181</v>
      </c>
      <c r="D61" s="4" t="s">
        <v>182</v>
      </c>
      <c r="E61" s="5">
        <v>1184559.74</v>
      </c>
      <c r="F61" s="5">
        <v>580434.27</v>
      </c>
      <c r="G61" s="31">
        <v>0</v>
      </c>
      <c r="H61" s="44">
        <f t="shared" si="0"/>
        <v>0</v>
      </c>
      <c r="I61" s="32"/>
      <c r="J61" s="17" t="s">
        <v>32</v>
      </c>
      <c r="K61" s="18"/>
    </row>
    <row r="62" spans="1:11" ht="42.75" customHeight="1">
      <c r="A62" s="1">
        <v>61</v>
      </c>
      <c r="B62" s="4" t="s">
        <v>185</v>
      </c>
      <c r="C62" s="4" t="s">
        <v>183</v>
      </c>
      <c r="D62" s="4" t="s">
        <v>184</v>
      </c>
      <c r="E62" s="5">
        <v>15500</v>
      </c>
      <c r="F62" s="5">
        <v>7750</v>
      </c>
      <c r="G62" s="31">
        <v>0</v>
      </c>
      <c r="H62" s="44">
        <f t="shared" si="0"/>
        <v>0</v>
      </c>
      <c r="I62" s="32"/>
      <c r="J62" s="17" t="s">
        <v>32</v>
      </c>
      <c r="K62" s="18"/>
    </row>
    <row r="63" spans="1:11" ht="42.75" customHeight="1">
      <c r="A63" s="1">
        <v>62</v>
      </c>
      <c r="B63" s="4" t="s">
        <v>185</v>
      </c>
      <c r="C63" s="4" t="s">
        <v>186</v>
      </c>
      <c r="D63" s="4" t="s">
        <v>187</v>
      </c>
      <c r="E63" s="5">
        <v>49200</v>
      </c>
      <c r="F63" s="5">
        <v>24600</v>
      </c>
      <c r="G63" s="31">
        <v>0</v>
      </c>
      <c r="H63" s="44">
        <f t="shared" si="0"/>
        <v>0</v>
      </c>
      <c r="I63" s="32"/>
      <c r="J63" s="17" t="s">
        <v>32</v>
      </c>
      <c r="K63" s="18"/>
    </row>
    <row r="64" spans="1:11" ht="42.75" customHeight="1">
      <c r="A64" s="1">
        <v>63</v>
      </c>
      <c r="B64" s="4" t="s">
        <v>188</v>
      </c>
      <c r="C64" s="4" t="s">
        <v>189</v>
      </c>
      <c r="D64" s="4" t="s">
        <v>190</v>
      </c>
      <c r="E64" s="5">
        <v>100675.12</v>
      </c>
      <c r="F64" s="5">
        <v>50337.56</v>
      </c>
      <c r="G64" s="31">
        <v>25000</v>
      </c>
      <c r="H64" s="44">
        <f t="shared" si="0"/>
        <v>24.832351826349946</v>
      </c>
      <c r="I64" s="32"/>
      <c r="J64" s="17" t="s">
        <v>32</v>
      </c>
      <c r="K64" s="18"/>
    </row>
    <row r="65" spans="1:11" ht="42.75" customHeight="1">
      <c r="A65" s="1">
        <v>64</v>
      </c>
      <c r="B65" s="4" t="s">
        <v>192</v>
      </c>
      <c r="C65" s="4" t="s">
        <v>193</v>
      </c>
      <c r="D65" s="4" t="s">
        <v>191</v>
      </c>
      <c r="E65" s="5">
        <v>26645.35</v>
      </c>
      <c r="F65" s="5">
        <v>13000</v>
      </c>
      <c r="G65" s="31">
        <v>13000</v>
      </c>
      <c r="H65" s="44">
        <f t="shared" si="0"/>
        <v>48.78900070744051</v>
      </c>
      <c r="I65" s="32"/>
      <c r="J65" s="17" t="s">
        <v>32</v>
      </c>
      <c r="K65" s="18"/>
    </row>
    <row r="66" spans="1:11" ht="42.75" customHeight="1">
      <c r="A66" s="1">
        <v>65</v>
      </c>
      <c r="B66" s="4" t="s">
        <v>194</v>
      </c>
      <c r="C66" s="10" t="s">
        <v>195</v>
      </c>
      <c r="D66" s="4" t="s">
        <v>197</v>
      </c>
      <c r="E66" s="5">
        <v>61232.88</v>
      </c>
      <c r="F66" s="5">
        <v>30000</v>
      </c>
      <c r="G66" s="31">
        <v>0</v>
      </c>
      <c r="H66" s="44">
        <f t="shared" si="0"/>
        <v>0</v>
      </c>
      <c r="I66" s="32"/>
      <c r="J66" s="17" t="s">
        <v>32</v>
      </c>
      <c r="K66" s="18"/>
    </row>
    <row r="67" spans="1:11" ht="42.75" customHeight="1">
      <c r="A67" s="1">
        <v>66</v>
      </c>
      <c r="B67" s="4" t="s">
        <v>199</v>
      </c>
      <c r="C67" s="4" t="s">
        <v>295</v>
      </c>
      <c r="D67" s="4" t="s">
        <v>198</v>
      </c>
      <c r="E67" s="5">
        <v>66908.4</v>
      </c>
      <c r="F67" s="5">
        <v>40000</v>
      </c>
      <c r="G67" s="31">
        <v>5000</v>
      </c>
      <c r="H67" s="44">
        <f t="shared" si="0"/>
        <v>7.472903252805328</v>
      </c>
      <c r="I67" s="32"/>
      <c r="J67" s="17" t="s">
        <v>25</v>
      </c>
      <c r="K67" s="18"/>
    </row>
    <row r="68" spans="1:11" ht="42.75" customHeight="1">
      <c r="A68" s="1">
        <v>67</v>
      </c>
      <c r="B68" s="4" t="s">
        <v>200</v>
      </c>
      <c r="C68" s="4" t="s">
        <v>201</v>
      </c>
      <c r="D68" s="4" t="s">
        <v>202</v>
      </c>
      <c r="E68" s="5">
        <v>16000</v>
      </c>
      <c r="F68" s="5">
        <v>16000</v>
      </c>
      <c r="G68" s="31">
        <v>0</v>
      </c>
      <c r="H68" s="44">
        <f t="shared" si="0"/>
        <v>0</v>
      </c>
      <c r="I68" s="32" t="s">
        <v>251</v>
      </c>
      <c r="J68" s="17" t="s">
        <v>32</v>
      </c>
      <c r="K68" s="18"/>
    </row>
    <row r="69" spans="1:11" ht="42.75" customHeight="1">
      <c r="A69" s="1">
        <v>68</v>
      </c>
      <c r="B69" s="4" t="s">
        <v>203</v>
      </c>
      <c r="C69" s="4" t="s">
        <v>204</v>
      </c>
      <c r="D69" s="4" t="s">
        <v>211</v>
      </c>
      <c r="E69" s="5">
        <v>151997.25</v>
      </c>
      <c r="F69" s="5">
        <v>50000</v>
      </c>
      <c r="G69" s="31">
        <v>0</v>
      </c>
      <c r="H69" s="44">
        <f t="shared" si="0"/>
        <v>0</v>
      </c>
      <c r="I69" s="32" t="s">
        <v>205</v>
      </c>
      <c r="J69" s="17" t="s">
        <v>25</v>
      </c>
      <c r="K69" s="18"/>
    </row>
    <row r="70" spans="1:11" ht="42.75" customHeight="1">
      <c r="A70" s="1">
        <v>69</v>
      </c>
      <c r="B70" s="4" t="s">
        <v>207</v>
      </c>
      <c r="C70" s="4" t="s">
        <v>206</v>
      </c>
      <c r="D70" s="4" t="s">
        <v>208</v>
      </c>
      <c r="E70" s="5">
        <v>50695</v>
      </c>
      <c r="F70" s="5">
        <v>18000</v>
      </c>
      <c r="G70" s="31">
        <v>5000</v>
      </c>
      <c r="H70" s="44">
        <f t="shared" si="0"/>
        <v>9.862905611993293</v>
      </c>
      <c r="I70" s="32"/>
      <c r="J70" s="17" t="s">
        <v>25</v>
      </c>
      <c r="K70" s="18"/>
    </row>
    <row r="71" spans="1:11" ht="42.75" customHeight="1">
      <c r="A71" s="1">
        <v>70</v>
      </c>
      <c r="B71" s="4" t="s">
        <v>212</v>
      </c>
      <c r="C71" s="4" t="s">
        <v>209</v>
      </c>
      <c r="D71" s="4" t="s">
        <v>210</v>
      </c>
      <c r="E71" s="5">
        <v>196054.05</v>
      </c>
      <c r="F71" s="5">
        <v>90000</v>
      </c>
      <c r="G71" s="31">
        <v>0</v>
      </c>
      <c r="H71" s="44">
        <f t="shared" si="0"/>
        <v>0</v>
      </c>
      <c r="I71" s="32"/>
      <c r="J71" s="17" t="s">
        <v>32</v>
      </c>
      <c r="K71" s="18"/>
    </row>
    <row r="72" spans="1:11" ht="42.75" customHeight="1">
      <c r="A72" s="1">
        <v>71</v>
      </c>
      <c r="B72" s="4" t="s">
        <v>213</v>
      </c>
      <c r="C72" s="4" t="s">
        <v>214</v>
      </c>
      <c r="D72" s="4" t="s">
        <v>215</v>
      </c>
      <c r="E72" s="5">
        <v>127227.84</v>
      </c>
      <c r="F72" s="5">
        <v>50000</v>
      </c>
      <c r="G72" s="31">
        <v>30000</v>
      </c>
      <c r="H72" s="44">
        <f t="shared" si="0"/>
        <v>23.579744810569764</v>
      </c>
      <c r="I72" s="32"/>
      <c r="J72" s="17" t="s">
        <v>32</v>
      </c>
      <c r="K72" s="18"/>
    </row>
    <row r="73" spans="1:10" ht="42.75" customHeight="1">
      <c r="A73" s="1">
        <v>72</v>
      </c>
      <c r="B73" s="30" t="s">
        <v>216</v>
      </c>
      <c r="C73" s="30" t="s">
        <v>217</v>
      </c>
      <c r="D73" s="30" t="s">
        <v>219</v>
      </c>
      <c r="E73" s="31">
        <v>80236.27</v>
      </c>
      <c r="F73" s="31">
        <v>40000</v>
      </c>
      <c r="G73" s="31">
        <v>40000</v>
      </c>
      <c r="H73" s="44">
        <f t="shared" si="0"/>
        <v>49.85276608695793</v>
      </c>
      <c r="I73" s="32"/>
      <c r="J73" s="51" t="s">
        <v>32</v>
      </c>
    </row>
    <row r="74" spans="1:11" s="28" customFormat="1" ht="42.75" customHeight="1">
      <c r="A74" s="49">
        <v>73</v>
      </c>
      <c r="B74" s="30" t="s">
        <v>216</v>
      </c>
      <c r="C74" s="30" t="s">
        <v>218</v>
      </c>
      <c r="D74" s="30" t="s">
        <v>220</v>
      </c>
      <c r="E74" s="31">
        <v>197859.67</v>
      </c>
      <c r="F74" s="31">
        <v>80000</v>
      </c>
      <c r="G74" s="29">
        <v>0</v>
      </c>
      <c r="H74" s="44">
        <f t="shared" si="0"/>
        <v>0</v>
      </c>
      <c r="I74" s="32"/>
      <c r="J74" s="52" t="s">
        <v>32</v>
      </c>
      <c r="K74" s="27"/>
    </row>
    <row r="75" spans="1:11" s="28" customFormat="1" ht="42.75" customHeight="1">
      <c r="A75" s="49">
        <v>74</v>
      </c>
      <c r="B75" s="30" t="s">
        <v>222</v>
      </c>
      <c r="C75" s="30" t="s">
        <v>223</v>
      </c>
      <c r="D75" s="30" t="s">
        <v>224</v>
      </c>
      <c r="E75" s="31">
        <v>205731.85</v>
      </c>
      <c r="F75" s="31">
        <v>80235.42</v>
      </c>
      <c r="G75" s="31">
        <v>30000</v>
      </c>
      <c r="H75" s="44">
        <f t="shared" si="0"/>
        <v>14.582088286281389</v>
      </c>
      <c r="I75" s="32"/>
      <c r="J75" s="52" t="s">
        <v>32</v>
      </c>
      <c r="K75" s="27"/>
    </row>
    <row r="76" spans="1:11" s="28" customFormat="1" ht="42.75" customHeight="1">
      <c r="A76" s="49">
        <v>75</v>
      </c>
      <c r="B76" s="30" t="s">
        <v>225</v>
      </c>
      <c r="C76" s="30" t="s">
        <v>226</v>
      </c>
      <c r="D76" s="30" t="s">
        <v>227</v>
      </c>
      <c r="E76" s="31">
        <v>196200.07</v>
      </c>
      <c r="F76" s="31">
        <v>110000</v>
      </c>
      <c r="G76" s="31">
        <v>51000</v>
      </c>
      <c r="H76" s="44">
        <f t="shared" si="0"/>
        <v>25.993874517985642</v>
      </c>
      <c r="I76" s="32"/>
      <c r="J76" s="53" t="s">
        <v>32</v>
      </c>
      <c r="K76" s="27"/>
    </row>
    <row r="77" spans="1:11" s="28" customFormat="1" ht="42.75" customHeight="1">
      <c r="A77" s="49">
        <v>76</v>
      </c>
      <c r="B77" s="30" t="s">
        <v>225</v>
      </c>
      <c r="C77" s="30" t="s">
        <v>226</v>
      </c>
      <c r="D77" s="30" t="s">
        <v>228</v>
      </c>
      <c r="E77" s="31">
        <v>31190.89</v>
      </c>
      <c r="F77" s="31">
        <v>30000</v>
      </c>
      <c r="G77" s="29">
        <v>0</v>
      </c>
      <c r="H77" s="44">
        <f t="shared" si="0"/>
        <v>0</v>
      </c>
      <c r="I77" s="31" t="s">
        <v>229</v>
      </c>
      <c r="J77" s="53" t="s">
        <v>32</v>
      </c>
      <c r="K77" s="27"/>
    </row>
    <row r="78" spans="1:11" s="28" customFormat="1" ht="42.75" customHeight="1">
      <c r="A78" s="49">
        <v>77</v>
      </c>
      <c r="B78" s="30" t="s">
        <v>230</v>
      </c>
      <c r="C78" s="30" t="s">
        <v>302</v>
      </c>
      <c r="D78" s="30" t="s">
        <v>231</v>
      </c>
      <c r="E78" s="31">
        <v>68588</v>
      </c>
      <c r="F78" s="31">
        <v>68588</v>
      </c>
      <c r="G78" s="31">
        <v>30000</v>
      </c>
      <c r="H78" s="44">
        <f t="shared" si="0"/>
        <v>43.739429637837524</v>
      </c>
      <c r="I78" s="32"/>
      <c r="J78" s="53" t="s">
        <v>32</v>
      </c>
      <c r="K78" s="27"/>
    </row>
    <row r="79" spans="1:11" ht="42.75" customHeight="1">
      <c r="A79" s="1">
        <v>78</v>
      </c>
      <c r="B79" s="30" t="s">
        <v>234</v>
      </c>
      <c r="C79" s="30" t="s">
        <v>232</v>
      </c>
      <c r="D79" s="4" t="s">
        <v>233</v>
      </c>
      <c r="E79" s="5">
        <v>17486</v>
      </c>
      <c r="F79" s="5">
        <v>8743</v>
      </c>
      <c r="G79" s="31">
        <v>0</v>
      </c>
      <c r="H79" s="44">
        <f t="shared" si="0"/>
        <v>0</v>
      </c>
      <c r="I79" s="32"/>
      <c r="J79" s="53" t="s">
        <v>32</v>
      </c>
      <c r="K79" s="18"/>
    </row>
    <row r="80" spans="1:11" ht="42.75" customHeight="1">
      <c r="A80" s="1">
        <v>79</v>
      </c>
      <c r="B80" s="4" t="s">
        <v>235</v>
      </c>
      <c r="C80" s="4" t="s">
        <v>236</v>
      </c>
      <c r="D80" s="4" t="s">
        <v>237</v>
      </c>
      <c r="E80" s="5">
        <v>184198</v>
      </c>
      <c r="F80" s="5">
        <v>70000</v>
      </c>
      <c r="G80" s="31">
        <v>0</v>
      </c>
      <c r="H80" s="44">
        <f t="shared" si="0"/>
        <v>0</v>
      </c>
      <c r="I80" s="32"/>
      <c r="J80" s="53" t="s">
        <v>25</v>
      </c>
      <c r="K80" s="18"/>
    </row>
    <row r="81" spans="1:11" ht="42.75" customHeight="1">
      <c r="A81" s="1">
        <v>80</v>
      </c>
      <c r="B81" s="4" t="s">
        <v>238</v>
      </c>
      <c r="C81" s="4" t="s">
        <v>241</v>
      </c>
      <c r="D81" s="4" t="s">
        <v>239</v>
      </c>
      <c r="E81" s="5">
        <v>275000</v>
      </c>
      <c r="F81" s="5">
        <v>275000</v>
      </c>
      <c r="G81" s="31">
        <v>0</v>
      </c>
      <c r="H81" s="44">
        <f t="shared" si="0"/>
        <v>0</v>
      </c>
      <c r="I81" s="32"/>
      <c r="J81" s="53" t="s">
        <v>32</v>
      </c>
      <c r="K81" s="18"/>
    </row>
    <row r="82" spans="1:11" ht="42.75" customHeight="1">
      <c r="A82" s="1">
        <v>81</v>
      </c>
      <c r="B82" s="4" t="s">
        <v>240</v>
      </c>
      <c r="C82" s="4" t="s">
        <v>242</v>
      </c>
      <c r="D82" s="4" t="s">
        <v>239</v>
      </c>
      <c r="E82" s="5">
        <v>275000</v>
      </c>
      <c r="F82" s="5">
        <v>275000</v>
      </c>
      <c r="G82" s="31">
        <v>0</v>
      </c>
      <c r="H82" s="44"/>
      <c r="I82" s="32"/>
      <c r="J82" s="17" t="s">
        <v>32</v>
      </c>
      <c r="K82" s="18"/>
    </row>
    <row r="83" spans="1:11" ht="42.75" customHeight="1">
      <c r="A83" s="1">
        <v>82</v>
      </c>
      <c r="B83" s="4" t="s">
        <v>247</v>
      </c>
      <c r="C83" s="4" t="s">
        <v>248</v>
      </c>
      <c r="D83" s="4" t="s">
        <v>249</v>
      </c>
      <c r="E83" s="5">
        <v>74000</v>
      </c>
      <c r="F83" s="5">
        <v>62900</v>
      </c>
      <c r="G83" s="31">
        <v>0</v>
      </c>
      <c r="H83" s="44"/>
      <c r="I83" s="32" t="s">
        <v>250</v>
      </c>
      <c r="J83" s="17" t="s">
        <v>25</v>
      </c>
      <c r="K83" s="18"/>
    </row>
    <row r="84" spans="1:11" ht="42.75" customHeight="1">
      <c r="A84" s="1">
        <v>83</v>
      </c>
      <c r="B84" s="4" t="s">
        <v>252</v>
      </c>
      <c r="C84" s="4" t="s">
        <v>264</v>
      </c>
      <c r="D84" s="4" t="s">
        <v>253</v>
      </c>
      <c r="E84" s="5">
        <v>110748.14</v>
      </c>
      <c r="F84" s="5">
        <v>45000</v>
      </c>
      <c r="G84" s="31">
        <v>0</v>
      </c>
      <c r="H84" s="44"/>
      <c r="I84" s="32"/>
      <c r="J84" s="17" t="s">
        <v>25</v>
      </c>
      <c r="K84" s="18"/>
    </row>
    <row r="85" spans="1:11" ht="42.75" customHeight="1">
      <c r="A85" s="1">
        <v>84</v>
      </c>
      <c r="B85" s="4" t="s">
        <v>255</v>
      </c>
      <c r="C85" s="4" t="s">
        <v>256</v>
      </c>
      <c r="D85" s="4" t="s">
        <v>254</v>
      </c>
      <c r="E85" s="5">
        <v>418902.64</v>
      </c>
      <c r="F85" s="5">
        <v>200000</v>
      </c>
      <c r="G85" s="31">
        <v>50000</v>
      </c>
      <c r="H85" s="44"/>
      <c r="I85" s="32"/>
      <c r="J85" s="17" t="s">
        <v>32</v>
      </c>
      <c r="K85" s="18"/>
    </row>
    <row r="86" spans="1:11" ht="42.75" customHeight="1">
      <c r="A86" s="1">
        <v>85</v>
      </c>
      <c r="B86" s="4" t="s">
        <v>257</v>
      </c>
      <c r="C86" s="4" t="s">
        <v>258</v>
      </c>
      <c r="D86" s="4" t="s">
        <v>259</v>
      </c>
      <c r="E86" s="5">
        <v>51265.71</v>
      </c>
      <c r="F86" s="5">
        <v>25632</v>
      </c>
      <c r="G86" s="31">
        <v>0</v>
      </c>
      <c r="H86" s="44"/>
      <c r="I86" s="32" t="s">
        <v>260</v>
      </c>
      <c r="J86" s="17" t="s">
        <v>25</v>
      </c>
      <c r="K86" s="18"/>
    </row>
    <row r="87" spans="1:11" ht="42.75" customHeight="1">
      <c r="A87" s="1">
        <v>86</v>
      </c>
      <c r="B87" s="4" t="s">
        <v>261</v>
      </c>
      <c r="C87" s="4" t="s">
        <v>262</v>
      </c>
      <c r="D87" s="4" t="s">
        <v>263</v>
      </c>
      <c r="E87" s="5">
        <v>362000</v>
      </c>
      <c r="F87" s="5">
        <v>70000</v>
      </c>
      <c r="G87" s="31">
        <v>0</v>
      </c>
      <c r="H87" s="44"/>
      <c r="I87" s="32"/>
      <c r="J87" s="17" t="s">
        <v>25</v>
      </c>
      <c r="K87" s="18"/>
    </row>
    <row r="88" spans="1:11" ht="42.75" customHeight="1">
      <c r="A88" s="1">
        <v>87</v>
      </c>
      <c r="B88" s="4" t="s">
        <v>252</v>
      </c>
      <c r="C88" s="4" t="s">
        <v>264</v>
      </c>
      <c r="D88" s="4" t="s">
        <v>265</v>
      </c>
      <c r="E88" s="5">
        <v>29705.9</v>
      </c>
      <c r="F88" s="5">
        <v>29705.9</v>
      </c>
      <c r="G88" s="31">
        <v>0</v>
      </c>
      <c r="H88" s="44"/>
      <c r="I88" s="32"/>
      <c r="J88" s="17" t="s">
        <v>25</v>
      </c>
      <c r="K88" s="18"/>
    </row>
    <row r="89" spans="1:11" ht="42.75" customHeight="1">
      <c r="A89" s="1">
        <v>88</v>
      </c>
      <c r="B89" s="4" t="s">
        <v>266</v>
      </c>
      <c r="C89" s="4" t="s">
        <v>268</v>
      </c>
      <c r="D89" s="4" t="s">
        <v>267</v>
      </c>
      <c r="E89" s="5">
        <v>55837.65</v>
      </c>
      <c r="F89" s="5">
        <v>55837.65</v>
      </c>
      <c r="G89" s="31">
        <v>0</v>
      </c>
      <c r="H89" s="44"/>
      <c r="I89" s="32"/>
      <c r="J89" s="17" t="s">
        <v>32</v>
      </c>
      <c r="K89" s="18"/>
    </row>
    <row r="90" spans="1:11" ht="42.75" customHeight="1">
      <c r="A90" s="1">
        <v>89</v>
      </c>
      <c r="B90" s="4" t="s">
        <v>271</v>
      </c>
      <c r="C90" s="4" t="s">
        <v>269</v>
      </c>
      <c r="D90" s="4" t="s">
        <v>270</v>
      </c>
      <c r="E90" s="5">
        <v>122803.79</v>
      </c>
      <c r="F90" s="5">
        <v>42981.33</v>
      </c>
      <c r="G90" s="31">
        <v>0</v>
      </c>
      <c r="H90" s="44"/>
      <c r="I90" s="32"/>
      <c r="J90" s="17" t="s">
        <v>25</v>
      </c>
      <c r="K90" s="18"/>
    </row>
    <row r="91" spans="1:11" ht="42.75" customHeight="1">
      <c r="A91" s="1">
        <v>90</v>
      </c>
      <c r="B91" s="4" t="s">
        <v>122</v>
      </c>
      <c r="C91" s="4" t="s">
        <v>272</v>
      </c>
      <c r="D91" s="4" t="s">
        <v>273</v>
      </c>
      <c r="E91" s="5">
        <v>43388.09</v>
      </c>
      <c r="F91" s="5">
        <v>21694</v>
      </c>
      <c r="G91" s="31">
        <v>0</v>
      </c>
      <c r="H91" s="44"/>
      <c r="I91" s="32" t="s">
        <v>278</v>
      </c>
      <c r="J91" s="17" t="s">
        <v>32</v>
      </c>
      <c r="K91" s="18"/>
    </row>
    <row r="92" spans="1:11" ht="42.75" customHeight="1">
      <c r="A92" s="1">
        <v>91</v>
      </c>
      <c r="B92" s="4" t="s">
        <v>122</v>
      </c>
      <c r="C92" s="4" t="s">
        <v>277</v>
      </c>
      <c r="D92" s="4" t="s">
        <v>274</v>
      </c>
      <c r="E92" s="5">
        <v>66506.26</v>
      </c>
      <c r="F92" s="5">
        <v>33253</v>
      </c>
      <c r="G92" s="31">
        <v>0</v>
      </c>
      <c r="H92" s="44"/>
      <c r="I92" s="32" t="s">
        <v>279</v>
      </c>
      <c r="J92" s="17" t="s">
        <v>32</v>
      </c>
      <c r="K92" s="18"/>
    </row>
    <row r="93" spans="1:11" ht="42.75" customHeight="1">
      <c r="A93" s="1">
        <v>92</v>
      </c>
      <c r="B93" s="4" t="s">
        <v>101</v>
      </c>
      <c r="C93" s="4" t="s">
        <v>275</v>
      </c>
      <c r="D93" s="4" t="s">
        <v>276</v>
      </c>
      <c r="E93" s="5">
        <v>74232.69</v>
      </c>
      <c r="F93" s="5">
        <v>37000</v>
      </c>
      <c r="G93" s="31">
        <v>0</v>
      </c>
      <c r="H93" s="44"/>
      <c r="I93" s="32"/>
      <c r="J93" s="17" t="s">
        <v>32</v>
      </c>
      <c r="K93" s="18"/>
    </row>
    <row r="94" spans="1:11" ht="42.75" customHeight="1">
      <c r="A94" s="1">
        <v>93</v>
      </c>
      <c r="B94" s="4" t="s">
        <v>280</v>
      </c>
      <c r="C94" s="4" t="s">
        <v>281</v>
      </c>
      <c r="D94" s="4" t="s">
        <v>282</v>
      </c>
      <c r="E94" s="5">
        <v>84606.52</v>
      </c>
      <c r="F94" s="5">
        <v>80000</v>
      </c>
      <c r="G94" s="31">
        <v>20000</v>
      </c>
      <c r="H94" s="44"/>
      <c r="I94" s="32" t="s">
        <v>283</v>
      </c>
      <c r="J94" s="17" t="s">
        <v>32</v>
      </c>
      <c r="K94" s="18"/>
    </row>
    <row r="95" spans="1:11" ht="42.75" customHeight="1">
      <c r="A95" s="1">
        <v>94</v>
      </c>
      <c r="B95" s="4" t="s">
        <v>284</v>
      </c>
      <c r="C95" s="4" t="s">
        <v>285</v>
      </c>
      <c r="D95" s="4" t="s">
        <v>286</v>
      </c>
      <c r="E95" s="5">
        <v>266639.87</v>
      </c>
      <c r="F95" s="5">
        <v>133319.93</v>
      </c>
      <c r="G95" s="31">
        <v>15000</v>
      </c>
      <c r="H95" s="44"/>
      <c r="I95" s="32"/>
      <c r="J95" s="17" t="s">
        <v>32</v>
      </c>
      <c r="K95" s="18"/>
    </row>
    <row r="96" spans="1:11" ht="42.75" customHeight="1">
      <c r="A96" s="1">
        <v>95</v>
      </c>
      <c r="B96" s="4" t="s">
        <v>288</v>
      </c>
      <c r="C96" s="4" t="s">
        <v>287</v>
      </c>
      <c r="D96" s="4" t="s">
        <v>289</v>
      </c>
      <c r="E96" s="5">
        <v>86100</v>
      </c>
      <c r="F96" s="5">
        <v>40100</v>
      </c>
      <c r="G96" s="31">
        <v>15000</v>
      </c>
      <c r="H96" s="44"/>
      <c r="I96" s="32"/>
      <c r="J96" s="17" t="s">
        <v>32</v>
      </c>
      <c r="K96" s="18"/>
    </row>
    <row r="97" spans="1:11" ht="42.75" customHeight="1">
      <c r="A97" s="1">
        <v>96</v>
      </c>
      <c r="B97" s="4" t="s">
        <v>290</v>
      </c>
      <c r="C97" s="4" t="s">
        <v>291</v>
      </c>
      <c r="D97" s="4" t="s">
        <v>292</v>
      </c>
      <c r="E97" s="5">
        <v>269131.21</v>
      </c>
      <c r="F97" s="5">
        <v>88000</v>
      </c>
      <c r="G97" s="31">
        <v>33000</v>
      </c>
      <c r="H97" s="44"/>
      <c r="I97" s="32"/>
      <c r="J97" s="17" t="s">
        <v>32</v>
      </c>
      <c r="K97" s="18"/>
    </row>
    <row r="98" spans="1:10" ht="28.5" customHeight="1">
      <c r="A98" s="6"/>
      <c r="B98" s="6" t="s">
        <v>6</v>
      </c>
      <c r="C98" s="6"/>
      <c r="D98" s="24"/>
      <c r="E98" s="7">
        <f>SUM(E2:E97)</f>
        <v>15567195.030000001</v>
      </c>
      <c r="F98" s="7">
        <f>SUM(F2:F97)</f>
        <v>8419790.3</v>
      </c>
      <c r="G98" s="5">
        <f>SUM(G1:G97)</f>
        <v>1035000</v>
      </c>
      <c r="H98" s="45"/>
      <c r="I98" s="14"/>
      <c r="J98" s="8"/>
    </row>
    <row r="99" ht="15">
      <c r="G99" s="11" t="s">
        <v>9</v>
      </c>
    </row>
    <row r="103" ht="15">
      <c r="D103" s="25" t="s">
        <v>7</v>
      </c>
    </row>
    <row r="104" spans="4:9" ht="15">
      <c r="D104" s="26" t="s">
        <v>8</v>
      </c>
      <c r="E104" s="13">
        <f>SUM(E2:E97)</f>
        <v>15567195.030000001</v>
      </c>
      <c r="F104" s="13">
        <f>SUM(F2:F97)</f>
        <v>8419790.3</v>
      </c>
      <c r="G104" s="12">
        <f>SUM(G2:G97)</f>
        <v>1035000</v>
      </c>
      <c r="H104" s="47"/>
      <c r="I104" s="15"/>
    </row>
  </sheetData>
  <sheetProtection/>
  <printOptions/>
  <pageMargins left="0.23622047244094502" right="0.23622047244094502" top="0.5511811023622051" bottom="0.5511811023622051" header="0.15748031496063003" footer="0.15748031496063003"/>
  <pageSetup fitToHeight="0" fitToWidth="0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3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3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30">
      <c r="B1" s="34" t="s">
        <v>13</v>
      </c>
      <c r="C1" s="34"/>
      <c r="D1" s="38"/>
      <c r="E1" s="38"/>
      <c r="F1" s="38"/>
    </row>
    <row r="2" spans="2:6" ht="15">
      <c r="B2" s="34" t="s">
        <v>14</v>
      </c>
      <c r="C2" s="34"/>
      <c r="D2" s="38"/>
      <c r="E2" s="38"/>
      <c r="F2" s="38"/>
    </row>
    <row r="3" spans="2:6" ht="14.25">
      <c r="B3" s="35"/>
      <c r="C3" s="35"/>
      <c r="D3" s="39"/>
      <c r="E3" s="39"/>
      <c r="F3" s="39"/>
    </row>
    <row r="4" spans="2:6" ht="71.25">
      <c r="B4" s="35" t="s">
        <v>15</v>
      </c>
      <c r="C4" s="35"/>
      <c r="D4" s="39"/>
      <c r="E4" s="39"/>
      <c r="F4" s="39"/>
    </row>
    <row r="5" spans="2:6" ht="14.25">
      <c r="B5" s="35"/>
      <c r="C5" s="35"/>
      <c r="D5" s="39"/>
      <c r="E5" s="39"/>
      <c r="F5" s="39"/>
    </row>
    <row r="6" spans="2:6" ht="30">
      <c r="B6" s="34" t="s">
        <v>16</v>
      </c>
      <c r="C6" s="34"/>
      <c r="D6" s="38"/>
      <c r="E6" s="38" t="s">
        <v>17</v>
      </c>
      <c r="F6" s="38" t="s">
        <v>18</v>
      </c>
    </row>
    <row r="7" spans="2:6" ht="15" thickBot="1">
      <c r="B7" s="35"/>
      <c r="C7" s="35"/>
      <c r="D7" s="39"/>
      <c r="E7" s="39"/>
      <c r="F7" s="39"/>
    </row>
    <row r="8" spans="2:6" ht="57.75" thickBot="1">
      <c r="B8" s="36" t="s">
        <v>19</v>
      </c>
      <c r="C8" s="37"/>
      <c r="D8" s="40"/>
      <c r="E8" s="40">
        <v>1</v>
      </c>
      <c r="F8" s="41" t="s">
        <v>20</v>
      </c>
    </row>
    <row r="9" spans="2:6" ht="14.25">
      <c r="B9" s="35"/>
      <c r="C9" s="35"/>
      <c r="D9" s="39"/>
      <c r="E9" s="39"/>
      <c r="F9" s="39"/>
    </row>
    <row r="10" spans="2:6" ht="14.25">
      <c r="B10" s="35"/>
      <c r="C10" s="35"/>
      <c r="D10" s="39"/>
      <c r="E10" s="39"/>
      <c r="F10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jola</cp:lastModifiedBy>
  <cp:lastPrinted>2016-03-29T08:17:50Z</cp:lastPrinted>
  <dcterms:created xsi:type="dcterms:W3CDTF">2011-03-14T12:35:17Z</dcterms:created>
  <dcterms:modified xsi:type="dcterms:W3CDTF">2016-03-29T13:48:29Z</dcterms:modified>
  <cp:category/>
  <cp:version/>
  <cp:contentType/>
  <cp:contentStatus/>
</cp:coreProperties>
</file>